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งบประมาณ 2563\PA Template\รายงานPA ตัวชี้วัดที่ 1.2\"/>
    </mc:Choice>
  </mc:AlternateContent>
  <bookViews>
    <workbookView xWindow="0" yWindow="0" windowWidth="16170" windowHeight="7635"/>
  </bookViews>
  <sheets>
    <sheet name="1.2 เด็ก 0-5 ปี พัฒนาการสมวัย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7" i="2" l="1"/>
  <c r="AM37" i="2"/>
  <c r="AL37" i="2"/>
  <c r="AK37" i="2"/>
  <c r="AP37" i="2" s="1"/>
  <c r="AQ37" i="2" s="1"/>
  <c r="AP36" i="2"/>
  <c r="AQ36" i="2" s="1"/>
  <c r="AP35" i="2"/>
  <c r="AQ35" i="2" s="1"/>
  <c r="AQ34" i="2"/>
  <c r="AP34" i="2"/>
  <c r="AP33" i="2"/>
  <c r="AQ33" i="2" s="1"/>
  <c r="AP32" i="2"/>
  <c r="AQ32" i="2" s="1"/>
  <c r="AP31" i="2"/>
  <c r="AQ31" i="2" s="1"/>
  <c r="AP30" i="2"/>
  <c r="AQ30" i="2" s="1"/>
  <c r="AP29" i="2"/>
  <c r="AQ29" i="2" s="1"/>
  <c r="AN24" i="2"/>
  <c r="AM24" i="2"/>
  <c r="AL24" i="2"/>
  <c r="AK24" i="2"/>
  <c r="AP23" i="2"/>
  <c r="AQ23" i="2" s="1"/>
  <c r="AP22" i="2"/>
  <c r="AQ22" i="2" s="1"/>
  <c r="AP21" i="2"/>
  <c r="AQ21" i="2" s="1"/>
  <c r="AP20" i="2"/>
  <c r="AQ20" i="2" s="1"/>
  <c r="AP19" i="2"/>
  <c r="AQ19" i="2" s="1"/>
  <c r="AP18" i="2"/>
  <c r="AQ18" i="2" s="1"/>
  <c r="AP17" i="2"/>
  <c r="AQ17" i="2" s="1"/>
  <c r="AP16" i="2"/>
  <c r="AQ16" i="2" s="1"/>
  <c r="AP15" i="2"/>
  <c r="AQ15" i="2" s="1"/>
  <c r="AP14" i="2"/>
  <c r="AQ14" i="2" s="1"/>
  <c r="AP13" i="2"/>
  <c r="AQ13" i="2" s="1"/>
  <c r="AQ12" i="2"/>
  <c r="AP12" i="2"/>
  <c r="AP24" i="2" l="1"/>
  <c r="AQ24" i="2" s="1"/>
  <c r="AO24" i="2"/>
  <c r="AO37" i="2"/>
  <c r="AG37" i="2" l="1"/>
  <c r="AF37" i="2"/>
  <c r="AE37" i="2"/>
  <c r="AD37" i="2"/>
  <c r="AI36" i="2"/>
  <c r="AJ36" i="2" s="1"/>
  <c r="AI35" i="2"/>
  <c r="AJ35" i="2" s="1"/>
  <c r="AI34" i="2"/>
  <c r="AJ34" i="2" s="1"/>
  <c r="AI33" i="2"/>
  <c r="AJ33" i="2" s="1"/>
  <c r="AI32" i="2"/>
  <c r="AJ32" i="2" s="1"/>
  <c r="AI31" i="2"/>
  <c r="AJ31" i="2" s="1"/>
  <c r="AI30" i="2"/>
  <c r="AJ30" i="2" s="1"/>
  <c r="AI29" i="2"/>
  <c r="AJ29" i="2" s="1"/>
  <c r="AI13" i="2"/>
  <c r="AJ13" i="2" s="1"/>
  <c r="AI14" i="2"/>
  <c r="AJ14" i="2" s="1"/>
  <c r="AI15" i="2"/>
  <c r="AJ15" i="2" s="1"/>
  <c r="AI16" i="2"/>
  <c r="AJ16" i="2" s="1"/>
  <c r="AI17" i="2"/>
  <c r="AJ17" i="2" s="1"/>
  <c r="AI18" i="2"/>
  <c r="AJ18" i="2" s="1"/>
  <c r="AI19" i="2"/>
  <c r="AJ19" i="2" s="1"/>
  <c r="AI20" i="2"/>
  <c r="AJ20" i="2" s="1"/>
  <c r="AI21" i="2"/>
  <c r="AJ21" i="2" s="1"/>
  <c r="AI22" i="2"/>
  <c r="AJ22" i="2" s="1"/>
  <c r="AI23" i="2"/>
  <c r="AJ23" i="2" s="1"/>
  <c r="AI12" i="2"/>
  <c r="AJ12" i="2" s="1"/>
  <c r="AG24" i="2"/>
  <c r="AF24" i="2"/>
  <c r="AE24" i="2"/>
  <c r="AD24" i="2"/>
  <c r="AB13" i="2"/>
  <c r="AB14" i="2"/>
  <c r="AB15" i="2"/>
  <c r="AB16" i="2"/>
  <c r="AB17" i="2"/>
  <c r="AB18" i="2"/>
  <c r="AB19" i="2"/>
  <c r="AB20" i="2"/>
  <c r="AB21" i="2"/>
  <c r="AB22" i="2"/>
  <c r="AB23" i="2"/>
  <c r="AB29" i="2"/>
  <c r="AB30" i="2"/>
  <c r="AB31" i="2"/>
  <c r="AB32" i="2"/>
  <c r="AB33" i="2"/>
  <c r="AB34" i="2"/>
  <c r="AB35" i="2"/>
  <c r="AB36" i="2"/>
  <c r="AI24" i="2" l="1"/>
  <c r="AJ24" i="2" s="1"/>
  <c r="AI37" i="2"/>
  <c r="AJ37" i="2" s="1"/>
  <c r="AH37" i="2"/>
  <c r="AH24" i="2"/>
  <c r="BB165" i="2" l="1"/>
  <c r="BA165" i="2"/>
  <c r="AZ165" i="2"/>
  <c r="AY165" i="2"/>
  <c r="BD165" i="2" s="1"/>
  <c r="BE165" i="2" s="1"/>
  <c r="BD164" i="2"/>
  <c r="BE164" i="2" s="1"/>
  <c r="BD163" i="2"/>
  <c r="BE163" i="2" s="1"/>
  <c r="BD162" i="2"/>
  <c r="BE162" i="2" s="1"/>
  <c r="BD161" i="2"/>
  <c r="BE161" i="2" s="1"/>
  <c r="BD160" i="2"/>
  <c r="BE160" i="2" s="1"/>
  <c r="BD159" i="2"/>
  <c r="BE159" i="2" s="1"/>
  <c r="BD158" i="2"/>
  <c r="BE158" i="2" s="1"/>
  <c r="BD157" i="2"/>
  <c r="BE157" i="2" s="1"/>
  <c r="BC165" i="2" l="1"/>
  <c r="W24" i="2"/>
  <c r="X24" i="2"/>
  <c r="Y24" i="2"/>
  <c r="Z24" i="2"/>
  <c r="AB24" i="2" l="1"/>
  <c r="AA24" i="2"/>
  <c r="AU165" i="2" l="1"/>
  <c r="AT165" i="2"/>
  <c r="AS165" i="2"/>
  <c r="AR165" i="2"/>
  <c r="AW164" i="2"/>
  <c r="AX164" i="2" s="1"/>
  <c r="AW163" i="2"/>
  <c r="AX163" i="2" s="1"/>
  <c r="AW162" i="2"/>
  <c r="AX162" i="2" s="1"/>
  <c r="AW161" i="2"/>
  <c r="AX161" i="2" s="1"/>
  <c r="AW160" i="2"/>
  <c r="AX160" i="2" s="1"/>
  <c r="AW159" i="2"/>
  <c r="AX159" i="2" s="1"/>
  <c r="AW158" i="2"/>
  <c r="AX158" i="2" s="1"/>
  <c r="AW157" i="2"/>
  <c r="AX157" i="2" s="1"/>
  <c r="AW165" i="2" l="1"/>
  <c r="AX165" i="2" s="1"/>
  <c r="AV165" i="2"/>
  <c r="AN165" i="2"/>
  <c r="AM165" i="2"/>
  <c r="AL165" i="2"/>
  <c r="AK165" i="2"/>
  <c r="AG165" i="2"/>
  <c r="AF165" i="2"/>
  <c r="AE165" i="2"/>
  <c r="AD165" i="2"/>
  <c r="AP164" i="2"/>
  <c r="AQ164" i="2" s="1"/>
  <c r="AI164" i="2"/>
  <c r="AJ164" i="2" s="1"/>
  <c r="AP163" i="2"/>
  <c r="AQ163" i="2" s="1"/>
  <c r="AI163" i="2"/>
  <c r="AJ163" i="2" s="1"/>
  <c r="AP162" i="2"/>
  <c r="AQ162" i="2" s="1"/>
  <c r="AI162" i="2"/>
  <c r="AJ162" i="2" s="1"/>
  <c r="AP161" i="2"/>
  <c r="AQ161" i="2" s="1"/>
  <c r="AI161" i="2"/>
  <c r="AJ161" i="2" s="1"/>
  <c r="AP160" i="2"/>
  <c r="AQ160" i="2" s="1"/>
  <c r="AI160" i="2"/>
  <c r="AJ160" i="2" s="1"/>
  <c r="AP159" i="2"/>
  <c r="AQ159" i="2" s="1"/>
  <c r="AI159" i="2"/>
  <c r="AJ159" i="2" s="1"/>
  <c r="AP158" i="2"/>
  <c r="AQ158" i="2" s="1"/>
  <c r="AI158" i="2"/>
  <c r="AJ158" i="2" s="1"/>
  <c r="AP157" i="2"/>
  <c r="AQ157" i="2" s="1"/>
  <c r="AI157" i="2"/>
  <c r="AJ157" i="2" s="1"/>
  <c r="AO165" i="2" l="1"/>
  <c r="AI165" i="2"/>
  <c r="AJ165" i="2" s="1"/>
  <c r="AP165" i="2"/>
  <c r="AQ165" i="2" s="1"/>
  <c r="AH165" i="2"/>
  <c r="Z165" i="2" l="1"/>
  <c r="Y165" i="2"/>
  <c r="X165" i="2"/>
  <c r="W165" i="2"/>
  <c r="S165" i="2"/>
  <c r="R165" i="2"/>
  <c r="Q165" i="2"/>
  <c r="P165" i="2"/>
  <c r="L165" i="2"/>
  <c r="K165" i="2"/>
  <c r="J165" i="2"/>
  <c r="I165" i="2"/>
  <c r="F165" i="2"/>
  <c r="E165" i="2"/>
  <c r="D165" i="2"/>
  <c r="C165" i="2"/>
  <c r="B165" i="2"/>
  <c r="AB164" i="2"/>
  <c r="AC164" i="2" s="1"/>
  <c r="U164" i="2"/>
  <c r="V164" i="2" s="1"/>
  <c r="N164" i="2"/>
  <c r="O164" i="2" s="1"/>
  <c r="AB163" i="2"/>
  <c r="AC163" i="2" s="1"/>
  <c r="U163" i="2"/>
  <c r="V163" i="2" s="1"/>
  <c r="N163" i="2"/>
  <c r="O163" i="2" s="1"/>
  <c r="AB162" i="2"/>
  <c r="AC162" i="2" s="1"/>
  <c r="U162" i="2"/>
  <c r="V162" i="2" s="1"/>
  <c r="N162" i="2"/>
  <c r="O162" i="2" s="1"/>
  <c r="AB161" i="2"/>
  <c r="AC161" i="2" s="1"/>
  <c r="U161" i="2"/>
  <c r="V161" i="2" s="1"/>
  <c r="N161" i="2"/>
  <c r="O161" i="2" s="1"/>
  <c r="AB160" i="2"/>
  <c r="AC160" i="2" s="1"/>
  <c r="U160" i="2"/>
  <c r="V160" i="2" s="1"/>
  <c r="N160" i="2"/>
  <c r="O160" i="2" s="1"/>
  <c r="AB159" i="2"/>
  <c r="AC159" i="2" s="1"/>
  <c r="U159" i="2"/>
  <c r="V159" i="2" s="1"/>
  <c r="N159" i="2"/>
  <c r="O159" i="2" s="1"/>
  <c r="AB158" i="2"/>
  <c r="AC158" i="2" s="1"/>
  <c r="U158" i="2"/>
  <c r="V158" i="2" s="1"/>
  <c r="N158" i="2"/>
  <c r="O158" i="2" s="1"/>
  <c r="AB157" i="2"/>
  <c r="AC157" i="2" s="1"/>
  <c r="U157" i="2"/>
  <c r="V157" i="2" s="1"/>
  <c r="N157" i="2"/>
  <c r="O157" i="2" s="1"/>
  <c r="AB152" i="2"/>
  <c r="AC152" i="2" s="1"/>
  <c r="AB151" i="2"/>
  <c r="AC151" i="2" s="1"/>
  <c r="AB150" i="2"/>
  <c r="AC150" i="2" s="1"/>
  <c r="AB149" i="2"/>
  <c r="AC149" i="2" s="1"/>
  <c r="AB148" i="2"/>
  <c r="AC148" i="2" s="1"/>
  <c r="AB147" i="2"/>
  <c r="AC147" i="2" s="1"/>
  <c r="AB146" i="2"/>
  <c r="AC146" i="2" s="1"/>
  <c r="Z145" i="2"/>
  <c r="Y145" i="2"/>
  <c r="X145" i="2"/>
  <c r="W145" i="2"/>
  <c r="AB144" i="2"/>
  <c r="AC144" i="2" s="1"/>
  <c r="AB143" i="2"/>
  <c r="AC143" i="2" s="1"/>
  <c r="AB142" i="2"/>
  <c r="AC142" i="2" s="1"/>
  <c r="AB141" i="2"/>
  <c r="AC141" i="2" s="1"/>
  <c r="AB140" i="2"/>
  <c r="AC140" i="2" s="1"/>
  <c r="AB139" i="2"/>
  <c r="AC139" i="2" s="1"/>
  <c r="AB138" i="2"/>
  <c r="AC138" i="2" s="1"/>
  <c r="AB137" i="2"/>
  <c r="AC137" i="2" s="1"/>
  <c r="AB136" i="2"/>
  <c r="AC136" i="2" s="1"/>
  <c r="AB135" i="2"/>
  <c r="AC135" i="2" s="1"/>
  <c r="AB134" i="2"/>
  <c r="AC134" i="2" s="1"/>
  <c r="AB133" i="2"/>
  <c r="AC133" i="2" s="1"/>
  <c r="AB132" i="2"/>
  <c r="AC132" i="2" s="1"/>
  <c r="AB131" i="2"/>
  <c r="AC131" i="2" s="1"/>
  <c r="AB130" i="2"/>
  <c r="AC130" i="2" s="1"/>
  <c r="AB129" i="2"/>
  <c r="AC129" i="2" s="1"/>
  <c r="AB128" i="2"/>
  <c r="AC128" i="2" s="1"/>
  <c r="AB127" i="2"/>
  <c r="AC127" i="2" s="1"/>
  <c r="Z126" i="2"/>
  <c r="Y126" i="2"/>
  <c r="X126" i="2"/>
  <c r="W126" i="2"/>
  <c r="AB125" i="2"/>
  <c r="AC125" i="2" s="1"/>
  <c r="AB124" i="2"/>
  <c r="AC124" i="2" s="1"/>
  <c r="AB123" i="2"/>
  <c r="AC123" i="2" s="1"/>
  <c r="AB122" i="2"/>
  <c r="AC122" i="2" s="1"/>
  <c r="AB121" i="2"/>
  <c r="AC121" i="2" s="1"/>
  <c r="AB120" i="2"/>
  <c r="AC120" i="2" s="1"/>
  <c r="AB119" i="2"/>
  <c r="AC119" i="2" s="1"/>
  <c r="AB118" i="2"/>
  <c r="AC118" i="2" s="1"/>
  <c r="AB117" i="2"/>
  <c r="AC117" i="2" s="1"/>
  <c r="Z116" i="2"/>
  <c r="Y116" i="2"/>
  <c r="X116" i="2"/>
  <c r="W116" i="2"/>
  <c r="AB115" i="2"/>
  <c r="AC115" i="2" s="1"/>
  <c r="AB114" i="2"/>
  <c r="AC114" i="2" s="1"/>
  <c r="AB113" i="2"/>
  <c r="AC113" i="2" s="1"/>
  <c r="AB112" i="2"/>
  <c r="AC112" i="2" s="1"/>
  <c r="AB111" i="2"/>
  <c r="AC111" i="2" s="1"/>
  <c r="AB110" i="2"/>
  <c r="AC110" i="2" s="1"/>
  <c r="AB109" i="2"/>
  <c r="AC109" i="2" s="1"/>
  <c r="AB108" i="2"/>
  <c r="AC108" i="2" s="1"/>
  <c r="AB107" i="2"/>
  <c r="AC107" i="2" s="1"/>
  <c r="AB106" i="2"/>
  <c r="AC106" i="2" s="1"/>
  <c r="AB105" i="2"/>
  <c r="AC105" i="2" s="1"/>
  <c r="AB104" i="2"/>
  <c r="AC104" i="2" s="1"/>
  <c r="AB103" i="2"/>
  <c r="AC103" i="2" s="1"/>
  <c r="AB102" i="2"/>
  <c r="AC102" i="2" s="1"/>
  <c r="AB101" i="2"/>
  <c r="AC101" i="2" s="1"/>
  <c r="Z100" i="2"/>
  <c r="Y100" i="2"/>
  <c r="X100" i="2"/>
  <c r="W100" i="2"/>
  <c r="AB99" i="2"/>
  <c r="AC99" i="2" s="1"/>
  <c r="AB98" i="2"/>
  <c r="AC98" i="2" s="1"/>
  <c r="AB97" i="2"/>
  <c r="AC97" i="2" s="1"/>
  <c r="AB96" i="2"/>
  <c r="AC96" i="2" s="1"/>
  <c r="AB95" i="2"/>
  <c r="AC95" i="2" s="1"/>
  <c r="AB94" i="2"/>
  <c r="AC94" i="2" s="1"/>
  <c r="AB93" i="2"/>
  <c r="AC93" i="2" s="1"/>
  <c r="AB92" i="2"/>
  <c r="AC92" i="2" s="1"/>
  <c r="Z91" i="2"/>
  <c r="Y91" i="2"/>
  <c r="X91" i="2"/>
  <c r="W91" i="2"/>
  <c r="AB90" i="2"/>
  <c r="AC90" i="2" s="1"/>
  <c r="AB89" i="2"/>
  <c r="AC89" i="2" s="1"/>
  <c r="AB88" i="2"/>
  <c r="AC88" i="2" s="1"/>
  <c r="AB87" i="2"/>
  <c r="AC87" i="2" s="1"/>
  <c r="AB86" i="2"/>
  <c r="AC86" i="2" s="1"/>
  <c r="AB85" i="2"/>
  <c r="AC85" i="2" s="1"/>
  <c r="AB84" i="2"/>
  <c r="AC84" i="2" s="1"/>
  <c r="AB83" i="2"/>
  <c r="AC83" i="2" s="1"/>
  <c r="AB82" i="2"/>
  <c r="AC82" i="2" s="1"/>
  <c r="AB81" i="2"/>
  <c r="AC81" i="2" s="1"/>
  <c r="AB80" i="2"/>
  <c r="AC80" i="2" s="1"/>
  <c r="AB79" i="2"/>
  <c r="AC79" i="2" s="1"/>
  <c r="AB78" i="2"/>
  <c r="AC78" i="2" s="1"/>
  <c r="Z77" i="2"/>
  <c r="Y77" i="2"/>
  <c r="X77" i="2"/>
  <c r="W77" i="2"/>
  <c r="AB76" i="2"/>
  <c r="AC76" i="2" s="1"/>
  <c r="AB75" i="2"/>
  <c r="AC75" i="2" s="1"/>
  <c r="AB74" i="2"/>
  <c r="AC74" i="2" s="1"/>
  <c r="AB73" i="2"/>
  <c r="AC73" i="2" s="1"/>
  <c r="AB72" i="2"/>
  <c r="AC72" i="2" s="1"/>
  <c r="AB71" i="2"/>
  <c r="AC71" i="2" s="1"/>
  <c r="AB70" i="2"/>
  <c r="AC70" i="2" s="1"/>
  <c r="AB69" i="2"/>
  <c r="AC69" i="2" s="1"/>
  <c r="Z68" i="2"/>
  <c r="Y68" i="2"/>
  <c r="X68" i="2"/>
  <c r="W68" i="2"/>
  <c r="AB67" i="2"/>
  <c r="AC67" i="2" s="1"/>
  <c r="AB66" i="2"/>
  <c r="AC66" i="2" s="1"/>
  <c r="AB65" i="2"/>
  <c r="AC65" i="2" s="1"/>
  <c r="AB64" i="2"/>
  <c r="AC64" i="2" s="1"/>
  <c r="AB63" i="2"/>
  <c r="AC63" i="2" s="1"/>
  <c r="AB62" i="2"/>
  <c r="AC62" i="2" s="1"/>
  <c r="AB61" i="2"/>
  <c r="AC61" i="2" s="1"/>
  <c r="AB60" i="2"/>
  <c r="AC60" i="2" s="1"/>
  <c r="AB59" i="2"/>
  <c r="AC59" i="2" s="1"/>
  <c r="AB58" i="2"/>
  <c r="AC58" i="2" s="1"/>
  <c r="AB57" i="2"/>
  <c r="AC57" i="2" s="1"/>
  <c r="AB56" i="2"/>
  <c r="AC56" i="2" s="1"/>
  <c r="AB55" i="2"/>
  <c r="AC55" i="2" s="1"/>
  <c r="AB54" i="2"/>
  <c r="AC54" i="2" s="1"/>
  <c r="AB53" i="2"/>
  <c r="AC53" i="2" s="1"/>
  <c r="AB52" i="2"/>
  <c r="AC52" i="2" s="1"/>
  <c r="AB51" i="2"/>
  <c r="AC51" i="2" s="1"/>
  <c r="AB50" i="2"/>
  <c r="AC50" i="2" s="1"/>
  <c r="AB49" i="2"/>
  <c r="AC49" i="2" s="1"/>
  <c r="AB48" i="2"/>
  <c r="AC48" i="2" s="1"/>
  <c r="AB47" i="2"/>
  <c r="AC47" i="2" s="1"/>
  <c r="AB46" i="2"/>
  <c r="AC46" i="2" s="1"/>
  <c r="AB45" i="2"/>
  <c r="AC45" i="2" s="1"/>
  <c r="AB44" i="2"/>
  <c r="AC44" i="2" s="1"/>
  <c r="AB43" i="2"/>
  <c r="AC43" i="2" s="1"/>
  <c r="Z42" i="2"/>
  <c r="Y42" i="2"/>
  <c r="X42" i="2"/>
  <c r="W42" i="2"/>
  <c r="Z37" i="2"/>
  <c r="Y37" i="2"/>
  <c r="X37" i="2"/>
  <c r="W37" i="2"/>
  <c r="AC36" i="2"/>
  <c r="AC35" i="2"/>
  <c r="AC34" i="2"/>
  <c r="AC33" i="2"/>
  <c r="AC32" i="2"/>
  <c r="AC31" i="2"/>
  <c r="AC30" i="2"/>
  <c r="AC29" i="2"/>
  <c r="U152" i="2"/>
  <c r="V152" i="2" s="1"/>
  <c r="U151" i="2"/>
  <c r="V151" i="2" s="1"/>
  <c r="U150" i="2"/>
  <c r="V150" i="2" s="1"/>
  <c r="U149" i="2"/>
  <c r="V149" i="2" s="1"/>
  <c r="U148" i="2"/>
  <c r="V148" i="2" s="1"/>
  <c r="U147" i="2"/>
  <c r="V147" i="2" s="1"/>
  <c r="U146" i="2"/>
  <c r="V146" i="2" s="1"/>
  <c r="S145" i="2"/>
  <c r="R145" i="2"/>
  <c r="Q145" i="2"/>
  <c r="P145" i="2"/>
  <c r="U144" i="2"/>
  <c r="V144" i="2" s="1"/>
  <c r="U143" i="2"/>
  <c r="V143" i="2" s="1"/>
  <c r="U142" i="2"/>
  <c r="V142" i="2" s="1"/>
  <c r="U141" i="2"/>
  <c r="V141" i="2" s="1"/>
  <c r="U140" i="2"/>
  <c r="V140" i="2" s="1"/>
  <c r="U139" i="2"/>
  <c r="V139" i="2" s="1"/>
  <c r="U138" i="2"/>
  <c r="V138" i="2" s="1"/>
  <c r="U137" i="2"/>
  <c r="V137" i="2" s="1"/>
  <c r="U136" i="2"/>
  <c r="V136" i="2" s="1"/>
  <c r="U135" i="2"/>
  <c r="V135" i="2" s="1"/>
  <c r="U134" i="2"/>
  <c r="V134" i="2" s="1"/>
  <c r="U133" i="2"/>
  <c r="V133" i="2" s="1"/>
  <c r="U132" i="2"/>
  <c r="V132" i="2" s="1"/>
  <c r="U131" i="2"/>
  <c r="V131" i="2" s="1"/>
  <c r="U130" i="2"/>
  <c r="V130" i="2" s="1"/>
  <c r="U129" i="2"/>
  <c r="V129" i="2" s="1"/>
  <c r="U128" i="2"/>
  <c r="V128" i="2" s="1"/>
  <c r="U127" i="2"/>
  <c r="V127" i="2" s="1"/>
  <c r="S126" i="2"/>
  <c r="R126" i="2"/>
  <c r="Q126" i="2"/>
  <c r="P126" i="2"/>
  <c r="U125" i="2"/>
  <c r="V125" i="2" s="1"/>
  <c r="U124" i="2"/>
  <c r="V124" i="2" s="1"/>
  <c r="U123" i="2"/>
  <c r="V123" i="2" s="1"/>
  <c r="U122" i="2"/>
  <c r="V122" i="2" s="1"/>
  <c r="U121" i="2"/>
  <c r="V121" i="2" s="1"/>
  <c r="U120" i="2"/>
  <c r="V120" i="2" s="1"/>
  <c r="U119" i="2"/>
  <c r="V119" i="2" s="1"/>
  <c r="U118" i="2"/>
  <c r="V118" i="2" s="1"/>
  <c r="U117" i="2"/>
  <c r="V117" i="2" s="1"/>
  <c r="S116" i="2"/>
  <c r="R116" i="2"/>
  <c r="Q116" i="2"/>
  <c r="P116" i="2"/>
  <c r="U115" i="2"/>
  <c r="V115" i="2" s="1"/>
  <c r="U114" i="2"/>
  <c r="V114" i="2" s="1"/>
  <c r="U113" i="2"/>
  <c r="V113" i="2" s="1"/>
  <c r="U112" i="2"/>
  <c r="V112" i="2" s="1"/>
  <c r="U111" i="2"/>
  <c r="V111" i="2" s="1"/>
  <c r="U110" i="2"/>
  <c r="V110" i="2" s="1"/>
  <c r="U109" i="2"/>
  <c r="V109" i="2" s="1"/>
  <c r="U108" i="2"/>
  <c r="V108" i="2" s="1"/>
  <c r="U107" i="2"/>
  <c r="V107" i="2" s="1"/>
  <c r="U106" i="2"/>
  <c r="V106" i="2" s="1"/>
  <c r="U105" i="2"/>
  <c r="V105" i="2" s="1"/>
  <c r="U104" i="2"/>
  <c r="V104" i="2" s="1"/>
  <c r="U103" i="2"/>
  <c r="V103" i="2" s="1"/>
  <c r="U102" i="2"/>
  <c r="V102" i="2" s="1"/>
  <c r="U101" i="2"/>
  <c r="V101" i="2" s="1"/>
  <c r="S100" i="2"/>
  <c r="R100" i="2"/>
  <c r="Q100" i="2"/>
  <c r="P100" i="2"/>
  <c r="U99" i="2"/>
  <c r="V99" i="2" s="1"/>
  <c r="U98" i="2"/>
  <c r="V98" i="2" s="1"/>
  <c r="U97" i="2"/>
  <c r="V97" i="2" s="1"/>
  <c r="U96" i="2"/>
  <c r="V96" i="2" s="1"/>
  <c r="U95" i="2"/>
  <c r="V95" i="2" s="1"/>
  <c r="U94" i="2"/>
  <c r="V94" i="2" s="1"/>
  <c r="U93" i="2"/>
  <c r="V93" i="2" s="1"/>
  <c r="U92" i="2"/>
  <c r="V92" i="2" s="1"/>
  <c r="S91" i="2"/>
  <c r="R91" i="2"/>
  <c r="Q91" i="2"/>
  <c r="P91" i="2"/>
  <c r="U90" i="2"/>
  <c r="V90" i="2" s="1"/>
  <c r="U89" i="2"/>
  <c r="V89" i="2" s="1"/>
  <c r="U88" i="2"/>
  <c r="V88" i="2" s="1"/>
  <c r="U87" i="2"/>
  <c r="V87" i="2" s="1"/>
  <c r="U86" i="2"/>
  <c r="V86" i="2" s="1"/>
  <c r="U85" i="2"/>
  <c r="V85" i="2" s="1"/>
  <c r="U84" i="2"/>
  <c r="V84" i="2" s="1"/>
  <c r="U83" i="2"/>
  <c r="V83" i="2" s="1"/>
  <c r="U82" i="2"/>
  <c r="V82" i="2" s="1"/>
  <c r="U81" i="2"/>
  <c r="V81" i="2" s="1"/>
  <c r="U80" i="2"/>
  <c r="V80" i="2" s="1"/>
  <c r="U79" i="2"/>
  <c r="V79" i="2" s="1"/>
  <c r="U78" i="2"/>
  <c r="V78" i="2" s="1"/>
  <c r="S77" i="2"/>
  <c r="R77" i="2"/>
  <c r="Q77" i="2"/>
  <c r="P77" i="2"/>
  <c r="U76" i="2"/>
  <c r="V76" i="2" s="1"/>
  <c r="U75" i="2"/>
  <c r="V75" i="2" s="1"/>
  <c r="U74" i="2"/>
  <c r="V74" i="2" s="1"/>
  <c r="U73" i="2"/>
  <c r="V73" i="2" s="1"/>
  <c r="U72" i="2"/>
  <c r="V72" i="2" s="1"/>
  <c r="U71" i="2"/>
  <c r="V71" i="2" s="1"/>
  <c r="U70" i="2"/>
  <c r="V70" i="2" s="1"/>
  <c r="U69" i="2"/>
  <c r="V69" i="2" s="1"/>
  <c r="S68" i="2"/>
  <c r="R68" i="2"/>
  <c r="Q68" i="2"/>
  <c r="P68" i="2"/>
  <c r="U67" i="2"/>
  <c r="V67" i="2" s="1"/>
  <c r="U66" i="2"/>
  <c r="V66" i="2" s="1"/>
  <c r="U65" i="2"/>
  <c r="V65" i="2" s="1"/>
  <c r="U64" i="2"/>
  <c r="V64" i="2" s="1"/>
  <c r="U63" i="2"/>
  <c r="V63" i="2" s="1"/>
  <c r="U62" i="2"/>
  <c r="V62" i="2" s="1"/>
  <c r="U61" i="2"/>
  <c r="V61" i="2" s="1"/>
  <c r="U60" i="2"/>
  <c r="V60" i="2" s="1"/>
  <c r="U59" i="2"/>
  <c r="V59" i="2" s="1"/>
  <c r="U58" i="2"/>
  <c r="V58" i="2" s="1"/>
  <c r="U57" i="2"/>
  <c r="V57" i="2" s="1"/>
  <c r="U56" i="2"/>
  <c r="V56" i="2" s="1"/>
  <c r="U55" i="2"/>
  <c r="V55" i="2" s="1"/>
  <c r="U54" i="2"/>
  <c r="V54" i="2" s="1"/>
  <c r="U53" i="2"/>
  <c r="V53" i="2" s="1"/>
  <c r="U52" i="2"/>
  <c r="V52" i="2" s="1"/>
  <c r="U51" i="2"/>
  <c r="V51" i="2" s="1"/>
  <c r="U50" i="2"/>
  <c r="V50" i="2" s="1"/>
  <c r="U49" i="2"/>
  <c r="V49" i="2" s="1"/>
  <c r="U48" i="2"/>
  <c r="V48" i="2" s="1"/>
  <c r="U47" i="2"/>
  <c r="V47" i="2" s="1"/>
  <c r="U46" i="2"/>
  <c r="V46" i="2" s="1"/>
  <c r="U45" i="2"/>
  <c r="V45" i="2" s="1"/>
  <c r="U44" i="2"/>
  <c r="V44" i="2" s="1"/>
  <c r="U43" i="2"/>
  <c r="V43" i="2" s="1"/>
  <c r="S42" i="2"/>
  <c r="R42" i="2"/>
  <c r="Q42" i="2"/>
  <c r="P42" i="2"/>
  <c r="N152" i="2"/>
  <c r="O152" i="2" s="1"/>
  <c r="N151" i="2"/>
  <c r="O151" i="2" s="1"/>
  <c r="N150" i="2"/>
  <c r="O150" i="2" s="1"/>
  <c r="N149" i="2"/>
  <c r="O149" i="2" s="1"/>
  <c r="N148" i="2"/>
  <c r="O148" i="2" s="1"/>
  <c r="N147" i="2"/>
  <c r="O147" i="2" s="1"/>
  <c r="N146" i="2"/>
  <c r="O146" i="2" s="1"/>
  <c r="L145" i="2"/>
  <c r="K145" i="2"/>
  <c r="J145" i="2"/>
  <c r="I145" i="2"/>
  <c r="N144" i="2"/>
  <c r="O144" i="2" s="1"/>
  <c r="N143" i="2"/>
  <c r="O143" i="2" s="1"/>
  <c r="N142" i="2"/>
  <c r="O142" i="2" s="1"/>
  <c r="N141" i="2"/>
  <c r="O141" i="2" s="1"/>
  <c r="N140" i="2"/>
  <c r="O140" i="2" s="1"/>
  <c r="N139" i="2"/>
  <c r="O139" i="2" s="1"/>
  <c r="N138" i="2"/>
  <c r="O138" i="2" s="1"/>
  <c r="N137" i="2"/>
  <c r="O137" i="2" s="1"/>
  <c r="N136" i="2"/>
  <c r="O136" i="2" s="1"/>
  <c r="N135" i="2"/>
  <c r="O135" i="2" s="1"/>
  <c r="N134" i="2"/>
  <c r="O134" i="2" s="1"/>
  <c r="N133" i="2"/>
  <c r="O133" i="2" s="1"/>
  <c r="N132" i="2"/>
  <c r="O132" i="2" s="1"/>
  <c r="N131" i="2"/>
  <c r="O131" i="2" s="1"/>
  <c r="N130" i="2"/>
  <c r="O130" i="2" s="1"/>
  <c r="N129" i="2"/>
  <c r="O129" i="2" s="1"/>
  <c r="N128" i="2"/>
  <c r="O128" i="2" s="1"/>
  <c r="N127" i="2"/>
  <c r="O127" i="2" s="1"/>
  <c r="L126" i="2"/>
  <c r="K126" i="2"/>
  <c r="J126" i="2"/>
  <c r="I126" i="2"/>
  <c r="N125" i="2"/>
  <c r="O125" i="2" s="1"/>
  <c r="N124" i="2"/>
  <c r="O124" i="2" s="1"/>
  <c r="N123" i="2"/>
  <c r="O123" i="2" s="1"/>
  <c r="N122" i="2"/>
  <c r="O122" i="2" s="1"/>
  <c r="N121" i="2"/>
  <c r="O121" i="2" s="1"/>
  <c r="N120" i="2"/>
  <c r="O120" i="2" s="1"/>
  <c r="N119" i="2"/>
  <c r="O119" i="2" s="1"/>
  <c r="N118" i="2"/>
  <c r="O118" i="2" s="1"/>
  <c r="N117" i="2"/>
  <c r="O117" i="2" s="1"/>
  <c r="L116" i="2"/>
  <c r="K116" i="2"/>
  <c r="J116" i="2"/>
  <c r="I116" i="2"/>
  <c r="N115" i="2"/>
  <c r="O115" i="2" s="1"/>
  <c r="N114" i="2"/>
  <c r="O114" i="2" s="1"/>
  <c r="N113" i="2"/>
  <c r="O113" i="2" s="1"/>
  <c r="N112" i="2"/>
  <c r="O112" i="2" s="1"/>
  <c r="N111" i="2"/>
  <c r="O111" i="2" s="1"/>
  <c r="N110" i="2"/>
  <c r="O110" i="2" s="1"/>
  <c r="N109" i="2"/>
  <c r="O109" i="2" s="1"/>
  <c r="N108" i="2"/>
  <c r="O108" i="2" s="1"/>
  <c r="N107" i="2"/>
  <c r="O107" i="2" s="1"/>
  <c r="N106" i="2"/>
  <c r="O106" i="2" s="1"/>
  <c r="N105" i="2"/>
  <c r="O105" i="2" s="1"/>
  <c r="N104" i="2"/>
  <c r="O104" i="2" s="1"/>
  <c r="N103" i="2"/>
  <c r="O103" i="2" s="1"/>
  <c r="N102" i="2"/>
  <c r="O102" i="2" s="1"/>
  <c r="N101" i="2"/>
  <c r="O101" i="2" s="1"/>
  <c r="L100" i="2"/>
  <c r="K100" i="2"/>
  <c r="J100" i="2"/>
  <c r="I100" i="2"/>
  <c r="N99" i="2"/>
  <c r="O99" i="2" s="1"/>
  <c r="N98" i="2"/>
  <c r="O98" i="2" s="1"/>
  <c r="N97" i="2"/>
  <c r="O97" i="2" s="1"/>
  <c r="N96" i="2"/>
  <c r="O96" i="2" s="1"/>
  <c r="N95" i="2"/>
  <c r="O95" i="2" s="1"/>
  <c r="N94" i="2"/>
  <c r="O94" i="2" s="1"/>
  <c r="N93" i="2"/>
  <c r="O93" i="2" s="1"/>
  <c r="N92" i="2"/>
  <c r="O92" i="2" s="1"/>
  <c r="L91" i="2"/>
  <c r="K91" i="2"/>
  <c r="J91" i="2"/>
  <c r="I91" i="2"/>
  <c r="N90" i="2"/>
  <c r="O90" i="2" s="1"/>
  <c r="N89" i="2"/>
  <c r="O89" i="2" s="1"/>
  <c r="N88" i="2"/>
  <c r="O88" i="2" s="1"/>
  <c r="N87" i="2"/>
  <c r="O87" i="2" s="1"/>
  <c r="N86" i="2"/>
  <c r="O86" i="2" s="1"/>
  <c r="N85" i="2"/>
  <c r="O85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L77" i="2"/>
  <c r="K77" i="2"/>
  <c r="J77" i="2"/>
  <c r="I77" i="2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L68" i="2"/>
  <c r="K68" i="2"/>
  <c r="J68" i="2"/>
  <c r="I68" i="2"/>
  <c r="N67" i="2"/>
  <c r="O67" i="2" s="1"/>
  <c r="N66" i="2"/>
  <c r="O66" i="2" s="1"/>
  <c r="N65" i="2"/>
  <c r="O65" i="2" s="1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L42" i="2"/>
  <c r="K42" i="2"/>
  <c r="J42" i="2"/>
  <c r="I42" i="2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E145" i="2"/>
  <c r="F145" i="2" s="1"/>
  <c r="D145" i="2"/>
  <c r="C145" i="2"/>
  <c r="B145" i="2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E126" i="2"/>
  <c r="D126" i="2"/>
  <c r="C126" i="2"/>
  <c r="B126" i="2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E116" i="2"/>
  <c r="D116" i="2"/>
  <c r="C116" i="2"/>
  <c r="B116" i="2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92" i="2"/>
  <c r="G93" i="2"/>
  <c r="H93" i="2" s="1"/>
  <c r="G94" i="2"/>
  <c r="G95" i="2"/>
  <c r="H95" i="2" s="1"/>
  <c r="G96" i="2"/>
  <c r="G97" i="2"/>
  <c r="H97" i="2" s="1"/>
  <c r="G98" i="2"/>
  <c r="G99" i="2"/>
  <c r="H99" i="2" s="1"/>
  <c r="E100" i="2"/>
  <c r="D100" i="2"/>
  <c r="C100" i="2"/>
  <c r="B100" i="2"/>
  <c r="E91" i="2"/>
  <c r="D91" i="2"/>
  <c r="C91" i="2"/>
  <c r="B91" i="2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E77" i="2"/>
  <c r="D77" i="2"/>
  <c r="C77" i="2"/>
  <c r="B77" i="2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E68" i="2"/>
  <c r="D68" i="2"/>
  <c r="C68" i="2"/>
  <c r="B68" i="2"/>
  <c r="T30" i="2"/>
  <c r="T31" i="2"/>
  <c r="T32" i="2"/>
  <c r="T33" i="2"/>
  <c r="T34" i="2"/>
  <c r="T35" i="2"/>
  <c r="T36" i="2"/>
  <c r="T29" i="2"/>
  <c r="U30" i="2"/>
  <c r="V30" i="2" s="1"/>
  <c r="U31" i="2"/>
  <c r="V31" i="2" s="1"/>
  <c r="U32" i="2"/>
  <c r="V32" i="2" s="1"/>
  <c r="U33" i="2"/>
  <c r="V33" i="2" s="1"/>
  <c r="U34" i="2"/>
  <c r="V34" i="2" s="1"/>
  <c r="U35" i="2"/>
  <c r="V35" i="2" s="1"/>
  <c r="U36" i="2"/>
  <c r="V36" i="2" s="1"/>
  <c r="U13" i="2"/>
  <c r="V13" i="2" s="1"/>
  <c r="U14" i="2"/>
  <c r="V14" i="2" s="1"/>
  <c r="U15" i="2"/>
  <c r="V15" i="2" s="1"/>
  <c r="U16" i="2"/>
  <c r="U17" i="2"/>
  <c r="V17" i="2" s="1"/>
  <c r="U18" i="2"/>
  <c r="V18" i="2" s="1"/>
  <c r="U19" i="2"/>
  <c r="V19" i="2" s="1"/>
  <c r="U20" i="2"/>
  <c r="V20" i="2" s="1"/>
  <c r="U21" i="2"/>
  <c r="V21" i="2" s="1"/>
  <c r="U22" i="2"/>
  <c r="V22" i="2" s="1"/>
  <c r="U23" i="2"/>
  <c r="V23" i="2" s="1"/>
  <c r="U12" i="2"/>
  <c r="N13" i="2"/>
  <c r="O13" i="2" s="1"/>
  <c r="N14" i="2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N23" i="2"/>
  <c r="O23" i="2" s="1"/>
  <c r="N12" i="2"/>
  <c r="O1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E42" i="2"/>
  <c r="D42" i="2"/>
  <c r="C42" i="2"/>
  <c r="B42" i="2"/>
  <c r="S24" i="2"/>
  <c r="R24" i="2"/>
  <c r="Q24" i="2"/>
  <c r="P24" i="2"/>
  <c r="L24" i="2"/>
  <c r="K24" i="2"/>
  <c r="J24" i="2"/>
  <c r="I24" i="2"/>
  <c r="E24" i="2"/>
  <c r="D24" i="2"/>
  <c r="C24" i="2"/>
  <c r="B24" i="2"/>
  <c r="AC23" i="2"/>
  <c r="AC22" i="2"/>
  <c r="AC21" i="2"/>
  <c r="AC20" i="2"/>
  <c r="AC19" i="2"/>
  <c r="AC18" i="2"/>
  <c r="AC17" i="2"/>
  <c r="AC16" i="2"/>
  <c r="AC15" i="2"/>
  <c r="AC14" i="2"/>
  <c r="AC13" i="2"/>
  <c r="V16" i="2"/>
  <c r="O22" i="2"/>
  <c r="O14" i="2"/>
  <c r="G13" i="2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12" i="2"/>
  <c r="H12" i="2" s="1"/>
  <c r="M77" i="2" l="1"/>
  <c r="G100" i="2"/>
  <c r="H100" i="2" s="1"/>
  <c r="U100" i="2"/>
  <c r="V100" i="2" s="1"/>
  <c r="M91" i="2"/>
  <c r="T165" i="2"/>
  <c r="F116" i="2"/>
  <c r="G116" i="2"/>
  <c r="H116" i="2" s="1"/>
  <c r="U24" i="2"/>
  <c r="G42" i="2"/>
  <c r="H42" i="2" s="1"/>
  <c r="G91" i="2"/>
  <c r="H91" i="2" s="1"/>
  <c r="F68" i="2"/>
  <c r="G77" i="2"/>
  <c r="H77" i="2" s="1"/>
  <c r="G145" i="2"/>
  <c r="H145" i="2" s="1"/>
  <c r="T42" i="2"/>
  <c r="T145" i="2"/>
  <c r="F42" i="2"/>
  <c r="F100" i="2"/>
  <c r="F126" i="2"/>
  <c r="F77" i="2"/>
  <c r="F91" i="2"/>
  <c r="G68" i="2"/>
  <c r="H68" i="2" s="1"/>
  <c r="G126" i="2"/>
  <c r="H126" i="2" s="1"/>
  <c r="AA91" i="2"/>
  <c r="N42" i="2"/>
  <c r="O42" i="2" s="1"/>
  <c r="U68" i="2"/>
  <c r="V68" i="2" s="1"/>
  <c r="U77" i="2"/>
  <c r="V77" i="2" s="1"/>
  <c r="N24" i="2"/>
  <c r="O24" i="2" s="1"/>
  <c r="N68" i="2"/>
  <c r="O68" i="2" s="1"/>
  <c r="N100" i="2"/>
  <c r="O100" i="2" s="1"/>
  <c r="N165" i="2"/>
  <c r="O165" i="2" s="1"/>
  <c r="AB165" i="2"/>
  <c r="AC165" i="2" s="1"/>
  <c r="AA68" i="2"/>
  <c r="AA37" i="2"/>
  <c r="M165" i="2"/>
  <c r="U165" i="2"/>
  <c r="V165" i="2" s="1"/>
  <c r="AA165" i="2"/>
  <c r="AA145" i="2"/>
  <c r="AB126" i="2"/>
  <c r="AC126" i="2" s="1"/>
  <c r="AA116" i="2"/>
  <c r="AB100" i="2"/>
  <c r="AC100" i="2" s="1"/>
  <c r="AB77" i="2"/>
  <c r="AC77" i="2" s="1"/>
  <c r="AB42" i="2"/>
  <c r="AC42" i="2" s="1"/>
  <c r="AA42" i="2"/>
  <c r="AB68" i="2"/>
  <c r="AC68" i="2" s="1"/>
  <c r="AA77" i="2"/>
  <c r="AB91" i="2"/>
  <c r="AC91" i="2" s="1"/>
  <c r="AA100" i="2"/>
  <c r="AB116" i="2"/>
  <c r="AC116" i="2" s="1"/>
  <c r="AA126" i="2"/>
  <c r="AB145" i="2"/>
  <c r="AC145" i="2" s="1"/>
  <c r="AB37" i="2"/>
  <c r="AC37" i="2" s="1"/>
  <c r="U126" i="2"/>
  <c r="V126" i="2" s="1"/>
  <c r="T116" i="2"/>
  <c r="T91" i="2"/>
  <c r="T68" i="2"/>
  <c r="U42" i="2"/>
  <c r="V42" i="2" s="1"/>
  <c r="T77" i="2"/>
  <c r="U91" i="2"/>
  <c r="V91" i="2" s="1"/>
  <c r="T100" i="2"/>
  <c r="U116" i="2"/>
  <c r="V116" i="2" s="1"/>
  <c r="T126" i="2"/>
  <c r="U145" i="2"/>
  <c r="V145" i="2" s="1"/>
  <c r="M145" i="2"/>
  <c r="N126" i="2"/>
  <c r="O126" i="2" s="1"/>
  <c r="M116" i="2"/>
  <c r="N77" i="2"/>
  <c r="O77" i="2" s="1"/>
  <c r="M42" i="2"/>
  <c r="M68" i="2"/>
  <c r="N91" i="2"/>
  <c r="O91" i="2" s="1"/>
  <c r="M100" i="2"/>
  <c r="N116" i="2"/>
  <c r="O116" i="2" s="1"/>
  <c r="M126" i="2"/>
  <c r="N145" i="2"/>
  <c r="O145" i="2" s="1"/>
  <c r="H98" i="2"/>
  <c r="H96" i="2"/>
  <c r="H94" i="2"/>
  <c r="H92" i="2"/>
  <c r="G24" i="2"/>
  <c r="H24" i="2" s="1"/>
  <c r="V12" i="2"/>
  <c r="F24" i="2"/>
  <c r="H13" i="2"/>
  <c r="AC24" i="2"/>
  <c r="V24" i="2"/>
  <c r="T24" i="2"/>
  <c r="M24" i="2"/>
  <c r="S37" i="2"/>
  <c r="R37" i="2"/>
  <c r="Q37" i="2"/>
  <c r="P37" i="2"/>
  <c r="U29" i="2"/>
  <c r="V29" i="2" s="1"/>
  <c r="L37" i="2"/>
  <c r="K37" i="2"/>
  <c r="J37" i="2"/>
  <c r="I37" i="2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29" i="2"/>
  <c r="H29" i="2" s="1"/>
  <c r="F37" i="2"/>
  <c r="E37" i="2"/>
  <c r="D37" i="2"/>
  <c r="C37" i="2"/>
  <c r="B37" i="2"/>
  <c r="U37" i="2" l="1"/>
  <c r="V37" i="2" s="1"/>
  <c r="M37" i="2"/>
  <c r="T37" i="2"/>
  <c r="G37" i="2"/>
  <c r="H37" i="2" s="1"/>
  <c r="N37" i="2"/>
  <c r="O37" i="2" s="1"/>
</calcChain>
</file>

<file path=xl/sharedStrings.xml><?xml version="1.0" encoding="utf-8"?>
<sst xmlns="http://schemas.openxmlformats.org/spreadsheetml/2006/main" count="369" uniqueCount="157">
  <si>
    <t>ตัวชี้วัดที่ 1.2 : เด็กอายุ 0-5 ปี มีพัฒนาการสมวัย</t>
  </si>
  <si>
    <t>กลุ่มเป้าหมาย : เด็กอายุ 9, 18, 30 และ 42 เดือน ทั้งหมดในเขตรับผิดชอบที่ได้จากการสํารวจและมีเด็ก
อยู่จริง</t>
  </si>
  <si>
    <t>เกณฑ์เป้าหมาย : ร้อยละ 80</t>
  </si>
  <si>
    <t>1.2.1 ร้อยละของเด็กอายุ 9 , 18 , 30 และ 42 เดือน มีพัฒนาการสมวัย</t>
  </si>
  <si>
    <t>1.2.2 ร้อยละของเด็กอายุ 9 , 18 , 30 และ 42 เดือน ที่ได้รับการคัดกรองพัฒนาการพบพัฒนาการสงสัยล่าช้า</t>
  </si>
  <si>
    <t>รวม</t>
  </si>
  <si>
    <t>จังหวัด</t>
  </si>
  <si>
    <t>เชียงใหม่</t>
  </si>
  <si>
    <t>ลำพูน</t>
  </si>
  <si>
    <t>ลำปาง</t>
  </si>
  <si>
    <t>แพร่</t>
  </si>
  <si>
    <t>น่าน</t>
  </si>
  <si>
    <t>พะเยา</t>
  </si>
  <si>
    <t>เชียงราย</t>
  </si>
  <si>
    <t>แม่ฮ่องสอน</t>
  </si>
  <si>
    <t>สมวัย</t>
  </si>
  <si>
    <t>ร้อยละ</t>
  </si>
  <si>
    <t>ครั้งแรก</t>
  </si>
  <si>
    <t>หลังการติดตาม</t>
  </si>
  <si>
    <t>ได้รับการประเมินพัฒนาการ</t>
  </si>
  <si>
    <t>ต.ค.60</t>
  </si>
  <si>
    <t>พ.ย.60</t>
  </si>
  <si>
    <t>ม.ค.61</t>
  </si>
  <si>
    <t>ธ.ค.60</t>
  </si>
  <si>
    <t>ล่าช้า</t>
  </si>
  <si>
    <t>ปี 58</t>
  </si>
  <si>
    <t>ปี 59</t>
  </si>
  <si>
    <t>ปี 60</t>
  </si>
  <si>
    <t>สูตร :  จํานวนเด็กอายุ 9,18,30 และ 42 เดือน ผลการตรวจคัดกรองพัฒนาการครั้งแรกผ่านครบ 5 ด้าน + จํานวนเด็กอายุ 9, 18, 30 และ 42 เดือน ที่พัฒนาการสงสัยล่าช้าครั้งแรกได้รับการติดตามกระตุ้นพัฒนาการภายใน 30 วัน และผลการตรวจคัดกรองซ้ำผ่านครบ 5 ด้าน * 100 / จํานวนเด็กอายุ 9, 18, 30 และ 42 เดือน ทั้งหมดในเขตรับผิดชอบที่ได้รับการตรวจคัดกรองพัฒนาการจริง ในเวลาที่กําหนด</t>
  </si>
  <si>
    <t>เขตสุขภาพ</t>
  </si>
  <si>
    <t>เขตสุขภาพที่ 1</t>
  </si>
  <si>
    <t>เขตสุขภาพที่ 2</t>
  </si>
  <si>
    <t>เขตสุขภาพที่ 3</t>
  </si>
  <si>
    <t>เขตสุขภาพที่ 4</t>
  </si>
  <si>
    <t>เขตสุขภาพที่ 5</t>
  </si>
  <si>
    <t>เขตสุขภาพที่ 6</t>
  </si>
  <si>
    <t>เขตสุขภาพที่ 7</t>
  </si>
  <si>
    <t>เขตสุขภาพที่ 8</t>
  </si>
  <si>
    <t>เขตสุขภาพที่ 9</t>
  </si>
  <si>
    <t>เขตสุขภาพที่ 10</t>
  </si>
  <si>
    <t>เขตสุขภาพที่ 11</t>
  </si>
  <si>
    <t>เขตสุขภาพที่ 12</t>
  </si>
  <si>
    <t>เมืองเชียงใหม่</t>
  </si>
  <si>
    <t>จอมทอง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</si>
  <si>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</si>
  <si>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</si>
  <si>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</si>
  <si>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</si>
  <si>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</si>
  <si>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</si>
  <si>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</si>
  <si>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</si>
  <si>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</si>
  <si>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</si>
  <si>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</si>
  <si>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</si>
  <si>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</si>
  <si>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</si>
  <si>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</si>
  <si>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</si>
  <si>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</si>
  <si>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</si>
  <si>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</si>
  <si>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</si>
  <si>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</si>
  <si>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</si>
  <si>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</si>
  <si>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</si>
  <si>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</si>
  <si>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</si>
  <si>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</si>
  <si>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</si>
  <si>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</si>
  <si>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</si>
  <si>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</si>
  <si>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</si>
  <si>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</si>
  <si>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</si>
  <si>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</si>
  <si>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</si>
  <si>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</si>
  <si>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</si>
  <si>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</si>
  <si>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</si>
  <si>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</si>
  <si>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</si>
  <si>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</si>
  <si>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</si>
  <si>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</si>
  <si>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</si>
  <si>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</si>
  <si>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</si>
  <si>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</si>
  <si>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</si>
  <si>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</si>
  <si>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</si>
  <si>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</si>
  <si>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</si>
  <si>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</si>
  <si>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</si>
  <si>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</si>
  <si>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</si>
  <si>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</si>
  <si>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</si>
  <si>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</si>
  <si>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</si>
  <si>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</si>
  <si>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</si>
  <si>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</si>
  <si>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</si>
  <si>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เฉลิมพระเกียรติ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</si>
  <si>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</si>
  <si>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</si>
  <si>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</si>
  <si>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</si>
  <si>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</si>
  <si>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</si>
  <si>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</si>
  <si>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</si>
  <si>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</si>
  <si>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</si>
  <si>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</si>
  <si>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</si>
  <si>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</si>
  <si>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</si>
  <si>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</si>
  <si>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</si>
  <si>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</si>
  <si>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</si>
  <si>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</si>
  <si>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</si>
  <si>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</si>
  <si>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</si>
  <si>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</si>
  <si>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</si>
  <si>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</si>
  <si>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</si>
  <si>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</si>
  <si>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</si>
  <si>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</si>
  <si>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</si>
  <si>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</si>
  <si>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</si>
  <si>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</si>
  <si>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</si>
  <si>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แม่ฮองสอน</t>
  </si>
  <si>
    <t>ณ 30 มี.ค.61</t>
  </si>
  <si>
    <t>ณ 20 ก.พ..61</t>
  </si>
  <si>
    <t>ณ เม.ย.61</t>
  </si>
  <si>
    <t>ณ 16ก.ย.61</t>
  </si>
  <si>
    <t>ปี 61 ( ผลงาน 1 ต.ค.60 - 30 ก.ย.61)</t>
  </si>
  <si>
    <t xml:space="preserve">ปี 61 </t>
  </si>
  <si>
    <t>ปี 61</t>
  </si>
  <si>
    <t xml:space="preserve">ปี 62 </t>
  </si>
  <si>
    <t>ปี 63 ( ผลงาน 1 ต.ค.62 - 6 ม.ค.63)</t>
  </si>
  <si>
    <t>วันที่ประมวลผล  : 6 ม.ค.63</t>
  </si>
  <si>
    <t>ปี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</si>
</sst>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rgb="FF333333"/>
      <name val="Angsana New"/>
      <family val="1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3">
    <xf numFmtId="0" fontId="0" fillId="0" borderId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11" applyNumberFormat="0" applyAlignment="0" applyProtection="0"/>
    <xf numFmtId="0" fontId="27" fillId="17" borderId="12" applyNumberFormat="0" applyAlignment="0" applyProtection="0"/>
    <xf numFmtId="0" fontId="28" fillId="17" borderId="11" applyNumberFormat="0" applyAlignment="0" applyProtection="0"/>
    <xf numFmtId="0" fontId="29" fillId="0" borderId="13" applyNumberFormat="0" applyFill="0" applyAlignment="0" applyProtection="0"/>
    <xf numFmtId="0" fontId="30" fillId="18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4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34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34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0" borderId="0"/>
    <xf numFmtId="0" fontId="15" fillId="19" borderId="15" applyNumberFormat="0" applyFont="0" applyAlignment="0" applyProtection="0"/>
    <xf numFmtId="0" fontId="14" fillId="0" borderId="0"/>
    <xf numFmtId="0" fontId="14" fillId="19" borderId="15" applyNumberFormat="0" applyFont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3" fillId="0" borderId="0"/>
    <xf numFmtId="0" fontId="13" fillId="19" borderId="15" applyNumberFormat="0" applyFont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2" fillId="0" borderId="0"/>
    <xf numFmtId="0" fontId="12" fillId="19" borderId="15" applyNumberFormat="0" applyFont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1" fillId="0" borderId="0"/>
    <xf numFmtId="0" fontId="11" fillId="19" borderId="15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0" fillId="0" borderId="0"/>
    <xf numFmtId="0" fontId="10" fillId="19" borderId="15" applyNumberFormat="0" applyFont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9" fillId="0" borderId="0"/>
    <xf numFmtId="0" fontId="9" fillId="19" borderId="15" applyNumberFormat="0" applyFont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8" fillId="0" borderId="0"/>
    <xf numFmtId="0" fontId="8" fillId="19" borderId="15" applyNumberFormat="0" applyFon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7" fillId="0" borderId="0"/>
    <xf numFmtId="0" fontId="7" fillId="19" borderId="15" applyNumberFormat="0" applyFont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6" fillId="0" borderId="0"/>
    <xf numFmtId="0" fontId="6" fillId="19" borderId="15" applyNumberFormat="0" applyFont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5" fillId="0" borderId="0"/>
    <xf numFmtId="0" fontId="5" fillId="19" borderId="15" applyNumberFormat="0" applyFont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0" borderId="0"/>
    <xf numFmtId="0" fontId="4" fillId="19" borderId="15" applyNumberFormat="0" applyFon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3" fillId="0" borderId="0"/>
    <xf numFmtId="0" fontId="3" fillId="19" borderId="15" applyNumberFormat="0" applyFont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2" fillId="0" borderId="0"/>
    <xf numFmtId="0" fontId="2" fillId="19" borderId="15" applyNumberFormat="0" applyFont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" fillId="0" borderId="0"/>
    <xf numFmtId="0" fontId="1" fillId="19" borderId="1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73">
    <xf numFmtId="0" fontId="0" fillId="0" borderId="0" xfId="0"/>
    <xf numFmtId="0" fontId="16" fillId="0" borderId="0" xfId="0" applyFont="1"/>
    <xf numFmtId="0" fontId="16" fillId="0" borderId="1" xfId="0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6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2" fontId="16" fillId="3" borderId="1" xfId="0" applyNumberFormat="1" applyFont="1" applyFill="1" applyBorder="1" applyAlignment="1">
      <alignment horizontal="center" wrapText="1"/>
    </xf>
    <xf numFmtId="3" fontId="17" fillId="3" borderId="1" xfId="0" applyNumberFormat="1" applyFont="1" applyFill="1" applyBorder="1" applyAlignment="1">
      <alignment horizontal="center" wrapText="1"/>
    </xf>
    <xf numFmtId="2" fontId="17" fillId="3" borderId="1" xfId="0" applyNumberFormat="1" applyFont="1" applyFill="1" applyBorder="1" applyAlignment="1">
      <alignment horizontal="center" wrapText="1"/>
    </xf>
    <xf numFmtId="3" fontId="16" fillId="3" borderId="6" xfId="0" applyNumberFormat="1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 wrapText="1"/>
    </xf>
    <xf numFmtId="3" fontId="17" fillId="3" borderId="6" xfId="0" applyNumberFormat="1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2" fontId="17" fillId="11" borderId="1" xfId="0" applyNumberFormat="1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center"/>
    </xf>
    <xf numFmtId="0" fontId="16" fillId="12" borderId="1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2" fontId="16" fillId="12" borderId="1" xfId="0" applyNumberFormat="1" applyFont="1" applyFill="1" applyBorder="1" applyAlignment="1">
      <alignment horizontal="center"/>
    </xf>
    <xf numFmtId="3" fontId="16" fillId="12" borderId="1" xfId="0" applyNumberFormat="1" applyFont="1" applyFill="1" applyBorder="1" applyAlignment="1">
      <alignment horizontal="center" wrapText="1"/>
    </xf>
    <xf numFmtId="3" fontId="16" fillId="12" borderId="1" xfId="0" applyNumberFormat="1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wrapText="1"/>
    </xf>
    <xf numFmtId="0" fontId="17" fillId="12" borderId="1" xfId="0" applyFont="1" applyFill="1" applyBorder="1" applyAlignment="1">
      <alignment horizontal="center"/>
    </xf>
    <xf numFmtId="2" fontId="16" fillId="12" borderId="1" xfId="0" applyNumberFormat="1" applyFont="1" applyFill="1" applyBorder="1" applyAlignment="1">
      <alignment horizontal="center" wrapText="1"/>
    </xf>
    <xf numFmtId="2" fontId="17" fillId="12" borderId="1" xfId="0" applyNumberFormat="1" applyFont="1" applyFill="1" applyBorder="1" applyAlignment="1">
      <alignment horizontal="center"/>
    </xf>
    <xf numFmtId="4" fontId="16" fillId="0" borderId="1" xfId="0" applyNumberFormat="1" applyFont="1" applyBorder="1" applyAlignment="1">
      <alignment horizontal="center" wrapText="1"/>
    </xf>
    <xf numFmtId="4" fontId="16" fillId="12" borderId="1" xfId="0" applyNumberFormat="1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9" borderId="1" xfId="0" applyNumberFormat="1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top" wrapText="1"/>
    </xf>
    <xf numFmtId="0" fontId="18" fillId="10" borderId="7" xfId="0" applyFont="1" applyFill="1" applyBorder="1" applyAlignment="1">
      <alignment horizontal="center" vertical="top" wrapText="1"/>
    </xf>
    <xf numFmtId="0" fontId="18" fillId="10" borderId="1" xfId="0" applyFont="1" applyFill="1" applyBorder="1" applyAlignment="1">
      <alignment horizontal="center" vertical="top" wrapText="1"/>
    </xf>
    <xf numFmtId="0" fontId="17" fillId="1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49" fontId="17" fillId="9" borderId="2" xfId="0" applyNumberFormat="1" applyFont="1" applyFill="1" applyBorder="1" applyAlignment="1">
      <alignment horizontal="center" vertical="center" wrapText="1"/>
    </xf>
    <xf numFmtId="49" fontId="17" fillId="9" borderId="3" xfId="0" applyNumberFormat="1" applyFont="1" applyFill="1" applyBorder="1" applyAlignment="1">
      <alignment horizontal="center" vertical="center" wrapText="1"/>
    </xf>
    <xf numFmtId="49" fontId="17" fillId="9" borderId="4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7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</cellXfs>
  <cellStyles count="323">
    <cellStyle name="20% - ส่วนที่ถูกเน้น1" xfId="18" builtinId="30" customBuiltin="1"/>
    <cellStyle name="20% - ส่วนที่ถูกเน้น1 10" xfId="205"/>
    <cellStyle name="20% - ส่วนที่ถูกเน้น1 11" xfId="225"/>
    <cellStyle name="20% - ส่วนที่ถูกเน้น1 12" xfId="245"/>
    <cellStyle name="20% - ส่วนที่ถูกเน้น1 13" xfId="265"/>
    <cellStyle name="20% - ส่วนที่ถูกเน้น1 14" xfId="285"/>
    <cellStyle name="20% - ส่วนที่ถูกเน้น1 15" xfId="305"/>
    <cellStyle name="20% - ส่วนที่ถูกเน้น1 2" xfId="45"/>
    <cellStyle name="20% - ส่วนที่ถูกเน้น1 3" xfId="65"/>
    <cellStyle name="20% - ส่วนที่ถูกเน้น1 4" xfId="85"/>
    <cellStyle name="20% - ส่วนที่ถูกเน้น1 5" xfId="105"/>
    <cellStyle name="20% - ส่วนที่ถูกเน้น1 6" xfId="125"/>
    <cellStyle name="20% - ส่วนที่ถูกเน้น1 7" xfId="145"/>
    <cellStyle name="20% - ส่วนที่ถูกเน้น1 8" xfId="165"/>
    <cellStyle name="20% - ส่วนที่ถูกเน้น1 9" xfId="185"/>
    <cellStyle name="20% - ส่วนที่ถูกเน้น2" xfId="22" builtinId="34" customBuiltin="1"/>
    <cellStyle name="20% - ส่วนที่ถูกเน้น2 10" xfId="208"/>
    <cellStyle name="20% - ส่วนที่ถูกเน้น2 11" xfId="228"/>
    <cellStyle name="20% - ส่วนที่ถูกเน้น2 12" xfId="248"/>
    <cellStyle name="20% - ส่วนที่ถูกเน้น2 13" xfId="268"/>
    <cellStyle name="20% - ส่วนที่ถูกเน้น2 14" xfId="288"/>
    <cellStyle name="20% - ส่วนที่ถูกเน้น2 15" xfId="308"/>
    <cellStyle name="20% - ส่วนที่ถูกเน้น2 2" xfId="48"/>
    <cellStyle name="20% - ส่วนที่ถูกเน้น2 3" xfId="68"/>
    <cellStyle name="20% - ส่วนที่ถูกเน้น2 4" xfId="88"/>
    <cellStyle name="20% - ส่วนที่ถูกเน้น2 5" xfId="108"/>
    <cellStyle name="20% - ส่วนที่ถูกเน้น2 6" xfId="128"/>
    <cellStyle name="20% - ส่วนที่ถูกเน้น2 7" xfId="148"/>
    <cellStyle name="20% - ส่วนที่ถูกเน้น2 8" xfId="168"/>
    <cellStyle name="20% - ส่วนที่ถูกเน้น2 9" xfId="188"/>
    <cellStyle name="20% - ส่วนที่ถูกเน้น3" xfId="26" builtinId="38" customBuiltin="1"/>
    <cellStyle name="20% - ส่วนที่ถูกเน้น3 10" xfId="211"/>
    <cellStyle name="20% - ส่วนที่ถูกเน้น3 11" xfId="231"/>
    <cellStyle name="20% - ส่วนที่ถูกเน้น3 12" xfId="251"/>
    <cellStyle name="20% - ส่วนที่ถูกเน้น3 13" xfId="271"/>
    <cellStyle name="20% - ส่วนที่ถูกเน้น3 14" xfId="291"/>
    <cellStyle name="20% - ส่วนที่ถูกเน้น3 15" xfId="311"/>
    <cellStyle name="20% - ส่วนที่ถูกเน้น3 2" xfId="51"/>
    <cellStyle name="20% - ส่วนที่ถูกเน้น3 3" xfId="71"/>
    <cellStyle name="20% - ส่วนที่ถูกเน้น3 4" xfId="91"/>
    <cellStyle name="20% - ส่วนที่ถูกเน้น3 5" xfId="111"/>
    <cellStyle name="20% - ส่วนที่ถูกเน้น3 6" xfId="131"/>
    <cellStyle name="20% - ส่วนที่ถูกเน้น3 7" xfId="151"/>
    <cellStyle name="20% - ส่วนที่ถูกเน้น3 8" xfId="171"/>
    <cellStyle name="20% - ส่วนที่ถูกเน้น3 9" xfId="191"/>
    <cellStyle name="20% - ส่วนที่ถูกเน้น4" xfId="30" builtinId="42" customBuiltin="1"/>
    <cellStyle name="20% - ส่วนที่ถูกเน้น4 10" xfId="214"/>
    <cellStyle name="20% - ส่วนที่ถูกเน้น4 11" xfId="234"/>
    <cellStyle name="20% - ส่วนที่ถูกเน้น4 12" xfId="254"/>
    <cellStyle name="20% - ส่วนที่ถูกเน้น4 13" xfId="274"/>
    <cellStyle name="20% - ส่วนที่ถูกเน้น4 14" xfId="294"/>
    <cellStyle name="20% - ส่วนที่ถูกเน้น4 15" xfId="314"/>
    <cellStyle name="20% - ส่วนที่ถูกเน้น4 2" xfId="54"/>
    <cellStyle name="20% - ส่วนที่ถูกเน้น4 3" xfId="74"/>
    <cellStyle name="20% - ส่วนที่ถูกเน้น4 4" xfId="94"/>
    <cellStyle name="20% - ส่วนที่ถูกเน้น4 5" xfId="114"/>
    <cellStyle name="20% - ส่วนที่ถูกเน้น4 6" xfId="134"/>
    <cellStyle name="20% - ส่วนที่ถูกเน้น4 7" xfId="154"/>
    <cellStyle name="20% - ส่วนที่ถูกเน้น4 8" xfId="174"/>
    <cellStyle name="20% - ส่วนที่ถูกเน้น4 9" xfId="194"/>
    <cellStyle name="20% - ส่วนที่ถูกเน้น5" xfId="34" builtinId="46" customBuiltin="1"/>
    <cellStyle name="20% - ส่วนที่ถูกเน้น5 10" xfId="217"/>
    <cellStyle name="20% - ส่วนที่ถูกเน้น5 11" xfId="237"/>
    <cellStyle name="20% - ส่วนที่ถูกเน้น5 12" xfId="257"/>
    <cellStyle name="20% - ส่วนที่ถูกเน้น5 13" xfId="277"/>
    <cellStyle name="20% - ส่วนที่ถูกเน้น5 14" xfId="297"/>
    <cellStyle name="20% - ส่วนที่ถูกเน้น5 15" xfId="317"/>
    <cellStyle name="20% - ส่วนที่ถูกเน้น5 2" xfId="57"/>
    <cellStyle name="20% - ส่วนที่ถูกเน้น5 3" xfId="77"/>
    <cellStyle name="20% - ส่วนที่ถูกเน้น5 4" xfId="97"/>
    <cellStyle name="20% - ส่วนที่ถูกเน้น5 5" xfId="117"/>
    <cellStyle name="20% - ส่วนที่ถูกเน้น5 6" xfId="137"/>
    <cellStyle name="20% - ส่วนที่ถูกเน้น5 7" xfId="157"/>
    <cellStyle name="20% - ส่วนที่ถูกเน้น5 8" xfId="177"/>
    <cellStyle name="20% - ส่วนที่ถูกเน้น5 9" xfId="197"/>
    <cellStyle name="20% - ส่วนที่ถูกเน้น6" xfId="38" builtinId="50" customBuiltin="1"/>
    <cellStyle name="20% - ส่วนที่ถูกเน้น6 10" xfId="220"/>
    <cellStyle name="20% - ส่วนที่ถูกเน้น6 11" xfId="240"/>
    <cellStyle name="20% - ส่วนที่ถูกเน้น6 12" xfId="260"/>
    <cellStyle name="20% - ส่วนที่ถูกเน้น6 13" xfId="280"/>
    <cellStyle name="20% - ส่วนที่ถูกเน้น6 14" xfId="300"/>
    <cellStyle name="20% - ส่วนที่ถูกเน้น6 15" xfId="320"/>
    <cellStyle name="20% - ส่วนที่ถูกเน้น6 2" xfId="60"/>
    <cellStyle name="20% - ส่วนที่ถูกเน้น6 3" xfId="80"/>
    <cellStyle name="20% - ส่วนที่ถูกเน้น6 4" xfId="100"/>
    <cellStyle name="20% - ส่วนที่ถูกเน้น6 5" xfId="120"/>
    <cellStyle name="20% - ส่วนที่ถูกเน้น6 6" xfId="140"/>
    <cellStyle name="20% - ส่วนที่ถูกเน้น6 7" xfId="160"/>
    <cellStyle name="20% - ส่วนที่ถูกเน้น6 8" xfId="180"/>
    <cellStyle name="20% - ส่วนที่ถูกเน้น6 9" xfId="200"/>
    <cellStyle name="40% - ส่วนที่ถูกเน้น1" xfId="19" builtinId="31" customBuiltin="1"/>
    <cellStyle name="40% - ส่วนที่ถูกเน้น1 10" xfId="206"/>
    <cellStyle name="40% - ส่วนที่ถูกเน้น1 11" xfId="226"/>
    <cellStyle name="40% - ส่วนที่ถูกเน้น1 12" xfId="246"/>
    <cellStyle name="40% - ส่วนที่ถูกเน้น1 13" xfId="266"/>
    <cellStyle name="40% - ส่วนที่ถูกเน้น1 14" xfId="286"/>
    <cellStyle name="40% - ส่วนที่ถูกเน้น1 15" xfId="306"/>
    <cellStyle name="40% - ส่วนที่ถูกเน้น1 2" xfId="46"/>
    <cellStyle name="40% - ส่วนที่ถูกเน้น1 3" xfId="66"/>
    <cellStyle name="40% - ส่วนที่ถูกเน้น1 4" xfId="86"/>
    <cellStyle name="40% - ส่วนที่ถูกเน้น1 5" xfId="106"/>
    <cellStyle name="40% - ส่วนที่ถูกเน้น1 6" xfId="126"/>
    <cellStyle name="40% - ส่วนที่ถูกเน้น1 7" xfId="146"/>
    <cellStyle name="40% - ส่วนที่ถูกเน้น1 8" xfId="166"/>
    <cellStyle name="40% - ส่วนที่ถูกเน้น1 9" xfId="186"/>
    <cellStyle name="40% - ส่วนที่ถูกเน้น2" xfId="23" builtinId="35" customBuiltin="1"/>
    <cellStyle name="40% - ส่วนที่ถูกเน้น2 10" xfId="209"/>
    <cellStyle name="40% - ส่วนที่ถูกเน้น2 11" xfId="229"/>
    <cellStyle name="40% - ส่วนที่ถูกเน้น2 12" xfId="249"/>
    <cellStyle name="40% - ส่วนที่ถูกเน้น2 13" xfId="269"/>
    <cellStyle name="40% - ส่วนที่ถูกเน้น2 14" xfId="289"/>
    <cellStyle name="40% - ส่วนที่ถูกเน้น2 15" xfId="309"/>
    <cellStyle name="40% - ส่วนที่ถูกเน้น2 2" xfId="49"/>
    <cellStyle name="40% - ส่วนที่ถูกเน้น2 3" xfId="69"/>
    <cellStyle name="40% - ส่วนที่ถูกเน้น2 4" xfId="89"/>
    <cellStyle name="40% - ส่วนที่ถูกเน้น2 5" xfId="109"/>
    <cellStyle name="40% - ส่วนที่ถูกเน้น2 6" xfId="129"/>
    <cellStyle name="40% - ส่วนที่ถูกเน้น2 7" xfId="149"/>
    <cellStyle name="40% - ส่วนที่ถูกเน้น2 8" xfId="169"/>
    <cellStyle name="40% - ส่วนที่ถูกเน้น2 9" xfId="189"/>
    <cellStyle name="40% - ส่วนที่ถูกเน้น3" xfId="27" builtinId="39" customBuiltin="1"/>
    <cellStyle name="40% - ส่วนที่ถูกเน้น3 10" xfId="212"/>
    <cellStyle name="40% - ส่วนที่ถูกเน้น3 11" xfId="232"/>
    <cellStyle name="40% - ส่วนที่ถูกเน้น3 12" xfId="252"/>
    <cellStyle name="40% - ส่วนที่ถูกเน้น3 13" xfId="272"/>
    <cellStyle name="40% - ส่วนที่ถูกเน้น3 14" xfId="292"/>
    <cellStyle name="40% - ส่วนที่ถูกเน้น3 15" xfId="312"/>
    <cellStyle name="40% - ส่วนที่ถูกเน้น3 2" xfId="52"/>
    <cellStyle name="40% - ส่วนที่ถูกเน้น3 3" xfId="72"/>
    <cellStyle name="40% - ส่วนที่ถูกเน้น3 4" xfId="92"/>
    <cellStyle name="40% - ส่วนที่ถูกเน้น3 5" xfId="112"/>
    <cellStyle name="40% - ส่วนที่ถูกเน้น3 6" xfId="132"/>
    <cellStyle name="40% - ส่วนที่ถูกเน้น3 7" xfId="152"/>
    <cellStyle name="40% - ส่วนที่ถูกเน้น3 8" xfId="172"/>
    <cellStyle name="40% - ส่วนที่ถูกเน้น3 9" xfId="192"/>
    <cellStyle name="40% - ส่วนที่ถูกเน้น4" xfId="31" builtinId="43" customBuiltin="1"/>
    <cellStyle name="40% - ส่วนที่ถูกเน้น4 10" xfId="215"/>
    <cellStyle name="40% - ส่วนที่ถูกเน้น4 11" xfId="235"/>
    <cellStyle name="40% - ส่วนที่ถูกเน้น4 12" xfId="255"/>
    <cellStyle name="40% - ส่วนที่ถูกเน้น4 13" xfId="275"/>
    <cellStyle name="40% - ส่วนที่ถูกเน้น4 14" xfId="295"/>
    <cellStyle name="40% - ส่วนที่ถูกเน้น4 15" xfId="315"/>
    <cellStyle name="40% - ส่วนที่ถูกเน้น4 2" xfId="55"/>
    <cellStyle name="40% - ส่วนที่ถูกเน้น4 3" xfId="75"/>
    <cellStyle name="40% - ส่วนที่ถูกเน้น4 4" xfId="95"/>
    <cellStyle name="40% - ส่วนที่ถูกเน้น4 5" xfId="115"/>
    <cellStyle name="40% - ส่วนที่ถูกเน้น4 6" xfId="135"/>
    <cellStyle name="40% - ส่วนที่ถูกเน้น4 7" xfId="155"/>
    <cellStyle name="40% - ส่วนที่ถูกเน้น4 8" xfId="175"/>
    <cellStyle name="40% - ส่วนที่ถูกเน้น4 9" xfId="195"/>
    <cellStyle name="40% - ส่วนที่ถูกเน้น5" xfId="35" builtinId="47" customBuiltin="1"/>
    <cellStyle name="40% - ส่วนที่ถูกเน้น5 10" xfId="218"/>
    <cellStyle name="40% - ส่วนที่ถูกเน้น5 11" xfId="238"/>
    <cellStyle name="40% - ส่วนที่ถูกเน้น5 12" xfId="258"/>
    <cellStyle name="40% - ส่วนที่ถูกเน้น5 13" xfId="278"/>
    <cellStyle name="40% - ส่วนที่ถูกเน้น5 14" xfId="298"/>
    <cellStyle name="40% - ส่วนที่ถูกเน้น5 15" xfId="318"/>
    <cellStyle name="40% - ส่วนที่ถูกเน้น5 2" xfId="58"/>
    <cellStyle name="40% - ส่วนที่ถูกเน้น5 3" xfId="78"/>
    <cellStyle name="40% - ส่วนที่ถูกเน้น5 4" xfId="98"/>
    <cellStyle name="40% - ส่วนที่ถูกเน้น5 5" xfId="118"/>
    <cellStyle name="40% - ส่วนที่ถูกเน้น5 6" xfId="138"/>
    <cellStyle name="40% - ส่วนที่ถูกเน้น5 7" xfId="158"/>
    <cellStyle name="40% - ส่วนที่ถูกเน้น5 8" xfId="178"/>
    <cellStyle name="40% - ส่วนที่ถูกเน้น5 9" xfId="198"/>
    <cellStyle name="40% - ส่วนที่ถูกเน้น6" xfId="39" builtinId="51" customBuiltin="1"/>
    <cellStyle name="40% - ส่วนที่ถูกเน้น6 10" xfId="221"/>
    <cellStyle name="40% - ส่วนที่ถูกเน้น6 11" xfId="241"/>
    <cellStyle name="40% - ส่วนที่ถูกเน้น6 12" xfId="261"/>
    <cellStyle name="40% - ส่วนที่ถูกเน้น6 13" xfId="281"/>
    <cellStyle name="40% - ส่วนที่ถูกเน้น6 14" xfId="301"/>
    <cellStyle name="40% - ส่วนที่ถูกเน้น6 15" xfId="321"/>
    <cellStyle name="40% - ส่วนที่ถูกเน้น6 2" xfId="61"/>
    <cellStyle name="40% - ส่วนที่ถูกเน้น6 3" xfId="81"/>
    <cellStyle name="40% - ส่วนที่ถูกเน้น6 4" xfId="101"/>
    <cellStyle name="40% - ส่วนที่ถูกเน้น6 5" xfId="121"/>
    <cellStyle name="40% - ส่วนที่ถูกเน้น6 6" xfId="141"/>
    <cellStyle name="40% - ส่วนที่ถูกเน้น6 7" xfId="161"/>
    <cellStyle name="40% - ส่วนที่ถูกเน้น6 8" xfId="181"/>
    <cellStyle name="40% - ส่วนที่ถูกเน้น6 9" xfId="201"/>
    <cellStyle name="60% - ส่วนที่ถูกเน้น1" xfId="20" builtinId="32" customBuiltin="1"/>
    <cellStyle name="60% - ส่วนที่ถูกเน้น1 10" xfId="207"/>
    <cellStyle name="60% - ส่วนที่ถูกเน้น1 11" xfId="227"/>
    <cellStyle name="60% - ส่วนที่ถูกเน้น1 12" xfId="247"/>
    <cellStyle name="60% - ส่วนที่ถูกเน้น1 13" xfId="267"/>
    <cellStyle name="60% - ส่วนที่ถูกเน้น1 14" xfId="287"/>
    <cellStyle name="60% - ส่วนที่ถูกเน้น1 15" xfId="307"/>
    <cellStyle name="60% - ส่วนที่ถูกเน้น1 2" xfId="47"/>
    <cellStyle name="60% - ส่วนที่ถูกเน้น1 3" xfId="67"/>
    <cellStyle name="60% - ส่วนที่ถูกเน้น1 4" xfId="87"/>
    <cellStyle name="60% - ส่วนที่ถูกเน้น1 5" xfId="107"/>
    <cellStyle name="60% - ส่วนที่ถูกเน้น1 6" xfId="127"/>
    <cellStyle name="60% - ส่วนที่ถูกเน้น1 7" xfId="147"/>
    <cellStyle name="60% - ส่วนที่ถูกเน้น1 8" xfId="167"/>
    <cellStyle name="60% - ส่วนที่ถูกเน้น1 9" xfId="187"/>
    <cellStyle name="60% - ส่วนที่ถูกเน้น2" xfId="24" builtinId="36" customBuiltin="1"/>
    <cellStyle name="60% - ส่วนที่ถูกเน้น2 10" xfId="210"/>
    <cellStyle name="60% - ส่วนที่ถูกเน้น2 11" xfId="230"/>
    <cellStyle name="60% - ส่วนที่ถูกเน้น2 12" xfId="250"/>
    <cellStyle name="60% - ส่วนที่ถูกเน้น2 13" xfId="270"/>
    <cellStyle name="60% - ส่วนที่ถูกเน้น2 14" xfId="290"/>
    <cellStyle name="60% - ส่วนที่ถูกเน้น2 15" xfId="310"/>
    <cellStyle name="60% - ส่วนที่ถูกเน้น2 2" xfId="50"/>
    <cellStyle name="60% - ส่วนที่ถูกเน้น2 3" xfId="70"/>
    <cellStyle name="60% - ส่วนที่ถูกเน้น2 4" xfId="90"/>
    <cellStyle name="60% - ส่วนที่ถูกเน้น2 5" xfId="110"/>
    <cellStyle name="60% - ส่วนที่ถูกเน้น2 6" xfId="130"/>
    <cellStyle name="60% - ส่วนที่ถูกเน้น2 7" xfId="150"/>
    <cellStyle name="60% - ส่วนที่ถูกเน้น2 8" xfId="170"/>
    <cellStyle name="60% - ส่วนที่ถูกเน้น2 9" xfId="190"/>
    <cellStyle name="60% - ส่วนที่ถูกเน้น3" xfId="28" builtinId="40" customBuiltin="1"/>
    <cellStyle name="60% - ส่วนที่ถูกเน้น3 10" xfId="213"/>
    <cellStyle name="60% - ส่วนที่ถูกเน้น3 11" xfId="233"/>
    <cellStyle name="60% - ส่วนที่ถูกเน้น3 12" xfId="253"/>
    <cellStyle name="60% - ส่วนที่ถูกเน้น3 13" xfId="273"/>
    <cellStyle name="60% - ส่วนที่ถูกเน้น3 14" xfId="293"/>
    <cellStyle name="60% - ส่วนที่ถูกเน้น3 15" xfId="313"/>
    <cellStyle name="60% - ส่วนที่ถูกเน้น3 2" xfId="53"/>
    <cellStyle name="60% - ส่วนที่ถูกเน้น3 3" xfId="73"/>
    <cellStyle name="60% - ส่วนที่ถูกเน้น3 4" xfId="93"/>
    <cellStyle name="60% - ส่วนที่ถูกเน้น3 5" xfId="113"/>
    <cellStyle name="60% - ส่วนที่ถูกเน้น3 6" xfId="133"/>
    <cellStyle name="60% - ส่วนที่ถูกเน้น3 7" xfId="153"/>
    <cellStyle name="60% - ส่วนที่ถูกเน้น3 8" xfId="173"/>
    <cellStyle name="60% - ส่วนที่ถูกเน้น3 9" xfId="193"/>
    <cellStyle name="60% - ส่วนที่ถูกเน้น4" xfId="32" builtinId="44" customBuiltin="1"/>
    <cellStyle name="60% - ส่วนที่ถูกเน้น4 10" xfId="216"/>
    <cellStyle name="60% - ส่วนที่ถูกเน้น4 11" xfId="236"/>
    <cellStyle name="60% - ส่วนที่ถูกเน้น4 12" xfId="256"/>
    <cellStyle name="60% - ส่วนที่ถูกเน้น4 13" xfId="276"/>
    <cellStyle name="60% - ส่วนที่ถูกเน้น4 14" xfId="296"/>
    <cellStyle name="60% - ส่วนที่ถูกเน้น4 15" xfId="316"/>
    <cellStyle name="60% - ส่วนที่ถูกเน้น4 2" xfId="56"/>
    <cellStyle name="60% - ส่วนที่ถูกเน้น4 3" xfId="76"/>
    <cellStyle name="60% - ส่วนที่ถูกเน้น4 4" xfId="96"/>
    <cellStyle name="60% - ส่วนที่ถูกเน้น4 5" xfId="116"/>
    <cellStyle name="60% - ส่วนที่ถูกเน้น4 6" xfId="136"/>
    <cellStyle name="60% - ส่วนที่ถูกเน้น4 7" xfId="156"/>
    <cellStyle name="60% - ส่วนที่ถูกเน้น4 8" xfId="176"/>
    <cellStyle name="60% - ส่วนที่ถูกเน้น4 9" xfId="196"/>
    <cellStyle name="60% - ส่วนที่ถูกเน้น5" xfId="36" builtinId="48" customBuiltin="1"/>
    <cellStyle name="60% - ส่วนที่ถูกเน้น5 10" xfId="219"/>
    <cellStyle name="60% - ส่วนที่ถูกเน้น5 11" xfId="239"/>
    <cellStyle name="60% - ส่วนที่ถูกเน้น5 12" xfId="259"/>
    <cellStyle name="60% - ส่วนที่ถูกเน้น5 13" xfId="279"/>
    <cellStyle name="60% - ส่วนที่ถูกเน้น5 14" xfId="299"/>
    <cellStyle name="60% - ส่วนที่ถูกเน้น5 15" xfId="319"/>
    <cellStyle name="60% - ส่วนที่ถูกเน้น5 2" xfId="59"/>
    <cellStyle name="60% - ส่วนที่ถูกเน้น5 3" xfId="79"/>
    <cellStyle name="60% - ส่วนที่ถูกเน้น5 4" xfId="99"/>
    <cellStyle name="60% - ส่วนที่ถูกเน้น5 5" xfId="119"/>
    <cellStyle name="60% - ส่วนที่ถูกเน้น5 6" xfId="139"/>
    <cellStyle name="60% - ส่วนที่ถูกเน้น5 7" xfId="159"/>
    <cellStyle name="60% - ส่วนที่ถูกเน้น5 8" xfId="179"/>
    <cellStyle name="60% - ส่วนที่ถูกเน้น5 9" xfId="199"/>
    <cellStyle name="60% - ส่วนที่ถูกเน้น6" xfId="40" builtinId="52" customBuiltin="1"/>
    <cellStyle name="60% - ส่วนที่ถูกเน้น6 10" xfId="222"/>
    <cellStyle name="60% - ส่วนที่ถูกเน้น6 11" xfId="242"/>
    <cellStyle name="60% - ส่วนที่ถูกเน้น6 12" xfId="262"/>
    <cellStyle name="60% - ส่วนที่ถูกเน้น6 13" xfId="282"/>
    <cellStyle name="60% - ส่วนที่ถูกเน้น6 14" xfId="302"/>
    <cellStyle name="60% - ส่วนที่ถูกเน้น6 15" xfId="322"/>
    <cellStyle name="60% - ส่วนที่ถูกเน้น6 2" xfId="62"/>
    <cellStyle name="60% - ส่วนที่ถูกเน้น6 3" xfId="82"/>
    <cellStyle name="60% - ส่วนที่ถูกเน้น6 4" xfId="102"/>
    <cellStyle name="60% - ส่วนที่ถูกเน้น6 5" xfId="122"/>
    <cellStyle name="60% - ส่วนที่ถูกเน้น6 6" xfId="142"/>
    <cellStyle name="60% - ส่วนที่ถูกเน้น6 7" xfId="162"/>
    <cellStyle name="60% - ส่วนที่ถูกเน้น6 8" xfId="182"/>
    <cellStyle name="60% - ส่วนที่ถูกเน้น6 9" xfId="202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5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กติ 10" xfId="183"/>
    <cellStyle name="ปกติ 11" xfId="203"/>
    <cellStyle name="ปกติ 12" xfId="223"/>
    <cellStyle name="ปกติ 13" xfId="243"/>
    <cellStyle name="ปกติ 14" xfId="263"/>
    <cellStyle name="ปกติ 15" xfId="283"/>
    <cellStyle name="ปกติ 16" xfId="303"/>
    <cellStyle name="ปกติ 2" xfId="41"/>
    <cellStyle name="ปกติ 3" xfId="43"/>
    <cellStyle name="ปกติ 4" xfId="63"/>
    <cellStyle name="ปกติ 5" xfId="83"/>
    <cellStyle name="ปกติ 6" xfId="103"/>
    <cellStyle name="ปกติ 7" xfId="123"/>
    <cellStyle name="ปกติ 8" xfId="143"/>
    <cellStyle name="ปกติ 9" xfId="163"/>
    <cellStyle name="ป้อนค่า" xfId="9" builtinId="20" customBuiltin="1"/>
    <cellStyle name="ปานกลาง" xfId="8" builtinId="28" customBuiltin="1"/>
    <cellStyle name="ผลรวม" xfId="16" builtinId="25" customBuiltin="1"/>
    <cellStyle name="ส่วนที่ถูกเน้น1" xfId="17" builtinId="29" customBuiltin="1"/>
    <cellStyle name="ส่วนที่ถูกเน้น2" xfId="21" builtinId="33" customBuiltin="1"/>
    <cellStyle name="ส่วนที่ถูกเน้น3" xfId="25" builtinId="37" customBuiltin="1"/>
    <cellStyle name="ส่วนที่ถูกเน้น4" xfId="29" builtinId="41" customBuiltin="1"/>
    <cellStyle name="ส่วนที่ถูกเน้น5" xfId="33" builtinId="45" customBuiltin="1"/>
    <cellStyle name="ส่วนที่ถูกเน้น6" xfId="37" builtinId="49" customBuiltin="1"/>
    <cellStyle name="หมายเหตุ 10" xfId="184"/>
    <cellStyle name="หมายเหตุ 11" xfId="204"/>
    <cellStyle name="หมายเหตุ 12" xfId="224"/>
    <cellStyle name="หมายเหตุ 13" xfId="244"/>
    <cellStyle name="หมายเหตุ 14" xfId="264"/>
    <cellStyle name="หมายเหตุ 15" xfId="284"/>
    <cellStyle name="หมายเหตุ 16" xfId="304"/>
    <cellStyle name="หมายเหตุ 2" xfId="42"/>
    <cellStyle name="หมายเหตุ 3" xfId="44"/>
    <cellStyle name="หมายเหตุ 4" xfId="64"/>
    <cellStyle name="หมายเหตุ 5" xfId="84"/>
    <cellStyle name="หมายเหตุ 6" xfId="104"/>
    <cellStyle name="หมายเหตุ 7" xfId="124"/>
    <cellStyle name="หมายเหตุ 8" xfId="144"/>
    <cellStyle name="หมายเหตุ 9" xfId="164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5"/>
  <sheetViews>
    <sheetView tabSelected="1" topLeftCell="A73" zoomScale="80" zoomScaleNormal="80" workbookViewId="0">
      <selection activeCell="AK29" sqref="AK29"/>
    </sheetView>
  </sheetViews>
  <sheetFormatPr defaultColWidth="9" defaultRowHeight="21" x14ac:dyDescent="0.45"/>
  <cols>
    <col min="1" max="1" width="14.125" style="1" customWidth="1"/>
    <col min="2" max="2" width="9" style="1"/>
    <col min="3" max="3" width="9" style="1" customWidth="1"/>
    <col min="4" max="16384" width="9" style="1"/>
  </cols>
  <sheetData>
    <row r="1" spans="1:43" x14ac:dyDescent="0.45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43" x14ac:dyDescent="0.45">
      <c r="A2" s="67" t="s">
        <v>3</v>
      </c>
      <c r="B2" s="67"/>
      <c r="C2" s="67"/>
      <c r="D2" s="67"/>
      <c r="E2" s="67"/>
      <c r="F2" s="67"/>
      <c r="G2" s="67"/>
      <c r="H2" s="67"/>
      <c r="I2" s="67"/>
    </row>
    <row r="3" spans="1:43" x14ac:dyDescent="0.45">
      <c r="A3" s="67" t="s">
        <v>4</v>
      </c>
      <c r="B3" s="67"/>
      <c r="C3" s="67"/>
      <c r="D3" s="67"/>
      <c r="E3" s="67"/>
      <c r="F3" s="67"/>
      <c r="G3" s="67"/>
      <c r="H3" s="67"/>
      <c r="I3" s="67"/>
    </row>
    <row r="4" spans="1:43" ht="34.5" customHeight="1" x14ac:dyDescent="0.45">
      <c r="A4" s="68" t="s">
        <v>1</v>
      </c>
      <c r="B4" s="68"/>
      <c r="C4" s="68"/>
      <c r="D4" s="68"/>
      <c r="E4" s="68"/>
      <c r="F4" s="68"/>
      <c r="G4" s="68"/>
      <c r="H4" s="68"/>
      <c r="I4" s="68"/>
    </row>
    <row r="5" spans="1:43" x14ac:dyDescent="0.45">
      <c r="A5" s="69" t="s">
        <v>2</v>
      </c>
      <c r="B5" s="69"/>
      <c r="C5" s="69"/>
      <c r="D5" s="69"/>
      <c r="E5" s="69"/>
      <c r="F5" s="69"/>
      <c r="G5" s="69"/>
      <c r="H5" s="69"/>
      <c r="I5" s="69"/>
    </row>
    <row r="6" spans="1:43" ht="80.25" customHeight="1" x14ac:dyDescent="0.45">
      <c r="A6" s="70" t="s">
        <v>28</v>
      </c>
      <c r="B6" s="70"/>
      <c r="C6" s="70"/>
      <c r="D6" s="70"/>
      <c r="E6" s="70"/>
      <c r="F6" s="70"/>
      <c r="G6" s="70"/>
      <c r="H6" s="70"/>
      <c r="I6" s="70"/>
    </row>
    <row r="7" spans="1:43" x14ac:dyDescent="0.45">
      <c r="A7" s="72" t="s">
        <v>155</v>
      </c>
      <c r="B7" s="72"/>
      <c r="C7" s="72"/>
      <c r="D7" s="72"/>
      <c r="E7" s="72"/>
      <c r="F7" s="72"/>
      <c r="G7" s="72"/>
      <c r="H7" s="72"/>
      <c r="I7" s="72"/>
    </row>
    <row r="9" spans="1:43" ht="21" customHeight="1" x14ac:dyDescent="0.45">
      <c r="A9" s="71" t="s">
        <v>29</v>
      </c>
      <c r="B9" s="52" t="s">
        <v>25</v>
      </c>
      <c r="C9" s="52"/>
      <c r="D9" s="52"/>
      <c r="E9" s="52"/>
      <c r="F9" s="52"/>
      <c r="G9" s="52"/>
      <c r="H9" s="52"/>
      <c r="I9" s="52" t="s">
        <v>26</v>
      </c>
      <c r="J9" s="52"/>
      <c r="K9" s="52"/>
      <c r="L9" s="52"/>
      <c r="M9" s="52"/>
      <c r="N9" s="52"/>
      <c r="O9" s="52"/>
      <c r="P9" s="52" t="s">
        <v>27</v>
      </c>
      <c r="Q9" s="52"/>
      <c r="R9" s="52"/>
      <c r="S9" s="52"/>
      <c r="T9" s="52"/>
      <c r="U9" s="52"/>
      <c r="V9" s="52"/>
      <c r="W9" s="52" t="s">
        <v>151</v>
      </c>
      <c r="X9" s="52"/>
      <c r="Y9" s="52"/>
      <c r="Z9" s="52"/>
      <c r="AA9" s="52"/>
      <c r="AB9" s="52"/>
      <c r="AC9" s="52"/>
      <c r="AD9" s="52" t="s">
        <v>153</v>
      </c>
      <c r="AE9" s="52"/>
      <c r="AF9" s="52"/>
      <c r="AG9" s="52"/>
      <c r="AH9" s="52"/>
      <c r="AI9" s="52"/>
      <c r="AJ9" s="52"/>
      <c r="AK9" s="52" t="s">
        <v>154</v>
      </c>
      <c r="AL9" s="52"/>
      <c r="AM9" s="52"/>
      <c r="AN9" s="52"/>
      <c r="AO9" s="52"/>
      <c r="AP9" s="52"/>
      <c r="AQ9" s="52"/>
    </row>
    <row r="10" spans="1:43" ht="21" customHeight="1" x14ac:dyDescent="0.45">
      <c r="A10" s="71"/>
      <c r="B10" s="55" t="s">
        <v>19</v>
      </c>
      <c r="C10" s="56" t="s">
        <v>15</v>
      </c>
      <c r="D10" s="56"/>
      <c r="E10" s="56"/>
      <c r="F10" s="56"/>
      <c r="G10" s="57" t="s">
        <v>24</v>
      </c>
      <c r="H10" s="57" t="s">
        <v>16</v>
      </c>
      <c r="I10" s="55" t="s">
        <v>19</v>
      </c>
      <c r="J10" s="56" t="s">
        <v>15</v>
      </c>
      <c r="K10" s="56"/>
      <c r="L10" s="56"/>
      <c r="M10" s="56"/>
      <c r="N10" s="57" t="s">
        <v>24</v>
      </c>
      <c r="O10" s="57" t="s">
        <v>16</v>
      </c>
      <c r="P10" s="55" t="s">
        <v>19</v>
      </c>
      <c r="Q10" s="56" t="s">
        <v>15</v>
      </c>
      <c r="R10" s="56"/>
      <c r="S10" s="56"/>
      <c r="T10" s="56"/>
      <c r="U10" s="57" t="s">
        <v>24</v>
      </c>
      <c r="V10" s="57" t="s">
        <v>16</v>
      </c>
      <c r="W10" s="55" t="s">
        <v>19</v>
      </c>
      <c r="X10" s="56" t="s">
        <v>15</v>
      </c>
      <c r="Y10" s="56"/>
      <c r="Z10" s="56"/>
      <c r="AA10" s="56"/>
      <c r="AB10" s="57" t="s">
        <v>24</v>
      </c>
      <c r="AC10" s="57" t="s">
        <v>16</v>
      </c>
      <c r="AD10" s="55" t="s">
        <v>19</v>
      </c>
      <c r="AE10" s="56" t="s">
        <v>15</v>
      </c>
      <c r="AF10" s="56"/>
      <c r="AG10" s="56"/>
      <c r="AH10" s="56"/>
      <c r="AI10" s="57" t="s">
        <v>24</v>
      </c>
      <c r="AJ10" s="57" t="s">
        <v>16</v>
      </c>
      <c r="AK10" s="55" t="s">
        <v>19</v>
      </c>
      <c r="AL10" s="56" t="s">
        <v>15</v>
      </c>
      <c r="AM10" s="56"/>
      <c r="AN10" s="56"/>
      <c r="AO10" s="56"/>
      <c r="AP10" s="57" t="s">
        <v>24</v>
      </c>
      <c r="AQ10" s="57" t="s">
        <v>16</v>
      </c>
    </row>
    <row r="11" spans="1:43" ht="42" x14ac:dyDescent="0.45">
      <c r="A11" s="71"/>
      <c r="B11" s="55"/>
      <c r="C11" s="4" t="s">
        <v>17</v>
      </c>
      <c r="D11" s="4" t="s">
        <v>18</v>
      </c>
      <c r="E11" s="4" t="s">
        <v>5</v>
      </c>
      <c r="F11" s="4" t="s">
        <v>16</v>
      </c>
      <c r="G11" s="57"/>
      <c r="H11" s="57"/>
      <c r="I11" s="55"/>
      <c r="J11" s="4" t="s">
        <v>17</v>
      </c>
      <c r="K11" s="4" t="s">
        <v>18</v>
      </c>
      <c r="L11" s="4" t="s">
        <v>5</v>
      </c>
      <c r="M11" s="4" t="s">
        <v>16</v>
      </c>
      <c r="N11" s="57"/>
      <c r="O11" s="57"/>
      <c r="P11" s="55"/>
      <c r="Q11" s="4" t="s">
        <v>17</v>
      </c>
      <c r="R11" s="4" t="s">
        <v>18</v>
      </c>
      <c r="S11" s="4" t="s">
        <v>5</v>
      </c>
      <c r="T11" s="4" t="s">
        <v>16</v>
      </c>
      <c r="U11" s="57"/>
      <c r="V11" s="57"/>
      <c r="W11" s="55"/>
      <c r="X11" s="4" t="s">
        <v>17</v>
      </c>
      <c r="Y11" s="4" t="s">
        <v>18</v>
      </c>
      <c r="Z11" s="4" t="s">
        <v>5</v>
      </c>
      <c r="AA11" s="4" t="s">
        <v>16</v>
      </c>
      <c r="AB11" s="57"/>
      <c r="AC11" s="57"/>
      <c r="AD11" s="55"/>
      <c r="AE11" s="4" t="s">
        <v>17</v>
      </c>
      <c r="AF11" s="4" t="s">
        <v>18</v>
      </c>
      <c r="AG11" s="4" t="s">
        <v>5</v>
      </c>
      <c r="AH11" s="4" t="s">
        <v>16</v>
      </c>
      <c r="AI11" s="57"/>
      <c r="AJ11" s="57"/>
      <c r="AK11" s="55"/>
      <c r="AL11" s="46" t="s">
        <v>17</v>
      </c>
      <c r="AM11" s="46" t="s">
        <v>18</v>
      </c>
      <c r="AN11" s="46" t="s">
        <v>5</v>
      </c>
      <c r="AO11" s="46" t="s">
        <v>16</v>
      </c>
      <c r="AP11" s="57"/>
      <c r="AQ11" s="57"/>
    </row>
    <row r="12" spans="1:43" x14ac:dyDescent="0.45">
      <c r="A12" s="35" t="s">
        <v>30</v>
      </c>
      <c r="B12" s="35">
        <v>122</v>
      </c>
      <c r="C12" s="35">
        <v>119</v>
      </c>
      <c r="D12" s="35">
        <v>0</v>
      </c>
      <c r="E12" s="35">
        <v>119</v>
      </c>
      <c r="F12" s="35">
        <v>97.54</v>
      </c>
      <c r="G12" s="36">
        <f t="shared" ref="G12:G23" si="0">B12-E12</f>
        <v>3</v>
      </c>
      <c r="H12" s="37">
        <f t="shared" ref="H12:H24" si="1">G12*100/B12</f>
        <v>2.459016393442623</v>
      </c>
      <c r="I12" s="38">
        <v>62750</v>
      </c>
      <c r="J12" s="38">
        <v>54431</v>
      </c>
      <c r="K12" s="38">
        <v>3693</v>
      </c>
      <c r="L12" s="38">
        <v>58124</v>
      </c>
      <c r="M12" s="35">
        <v>92.63</v>
      </c>
      <c r="N12" s="38">
        <f>I12-L12</f>
        <v>4626</v>
      </c>
      <c r="O12" s="37">
        <f t="shared" ref="O12:O24" si="2">N12*100/I12</f>
        <v>7.3721115537848609</v>
      </c>
      <c r="P12" s="38">
        <v>129094</v>
      </c>
      <c r="Q12" s="38">
        <v>108058</v>
      </c>
      <c r="R12" s="38">
        <v>14994</v>
      </c>
      <c r="S12" s="38">
        <v>123052</v>
      </c>
      <c r="T12" s="35">
        <v>95.32</v>
      </c>
      <c r="U12" s="39">
        <f>P12-S12</f>
        <v>6042</v>
      </c>
      <c r="V12" s="37">
        <f t="shared" ref="V12:V24" si="3">U12*100/P12</f>
        <v>4.6803104714394159</v>
      </c>
      <c r="W12" s="38">
        <v>125908</v>
      </c>
      <c r="X12" s="38">
        <v>91166</v>
      </c>
      <c r="Y12" s="38">
        <v>27445</v>
      </c>
      <c r="Z12" s="38">
        <v>118611</v>
      </c>
      <c r="AA12" s="45">
        <v>94.204498522730887</v>
      </c>
      <c r="AB12" s="39">
        <v>7297</v>
      </c>
      <c r="AC12" s="37">
        <v>5.7955014772691174</v>
      </c>
      <c r="AD12" s="38">
        <v>128374</v>
      </c>
      <c r="AE12" s="38">
        <v>86958</v>
      </c>
      <c r="AF12" s="38">
        <v>36165</v>
      </c>
      <c r="AG12" s="38">
        <v>123123</v>
      </c>
      <c r="AH12" s="45">
        <v>95.91</v>
      </c>
      <c r="AI12" s="39">
        <f>AD12-AG12</f>
        <v>5251</v>
      </c>
      <c r="AJ12" s="37">
        <f>AI12*100/AD12</f>
        <v>4.0903921354791466</v>
      </c>
      <c r="AK12" s="38">
        <v>27299</v>
      </c>
      <c r="AL12" s="38">
        <v>19334</v>
      </c>
      <c r="AM12" s="38">
        <v>4411</v>
      </c>
      <c r="AN12" s="38">
        <v>23745</v>
      </c>
      <c r="AO12" s="45">
        <v>86.98</v>
      </c>
      <c r="AP12" s="39">
        <f>AK12-AN12</f>
        <v>3554</v>
      </c>
      <c r="AQ12" s="37">
        <f>AP12*100/AK12</f>
        <v>13.018791897139089</v>
      </c>
    </row>
    <row r="13" spans="1:43" x14ac:dyDescent="0.45">
      <c r="A13" s="2" t="s">
        <v>31</v>
      </c>
      <c r="B13" s="2">
        <v>170</v>
      </c>
      <c r="C13" s="2">
        <v>145</v>
      </c>
      <c r="D13" s="2">
        <v>0</v>
      </c>
      <c r="E13" s="2">
        <v>145</v>
      </c>
      <c r="F13" s="2">
        <v>85.29</v>
      </c>
      <c r="G13" s="28">
        <f t="shared" si="0"/>
        <v>25</v>
      </c>
      <c r="H13" s="29">
        <f t="shared" si="1"/>
        <v>14.705882352941176</v>
      </c>
      <c r="I13" s="3">
        <v>29277</v>
      </c>
      <c r="J13" s="3">
        <v>25360</v>
      </c>
      <c r="K13" s="3">
        <v>1534</v>
      </c>
      <c r="L13" s="3">
        <v>26894</v>
      </c>
      <c r="M13" s="2">
        <v>91.86</v>
      </c>
      <c r="N13" s="3">
        <f t="shared" ref="N13:N24" si="4">I13-L13</f>
        <v>2383</v>
      </c>
      <c r="O13" s="29">
        <f t="shared" si="2"/>
        <v>8.1394951668545268</v>
      </c>
      <c r="P13" s="3">
        <v>88827</v>
      </c>
      <c r="Q13" s="3">
        <v>73674</v>
      </c>
      <c r="R13" s="3">
        <v>11492</v>
      </c>
      <c r="S13" s="3">
        <v>85166</v>
      </c>
      <c r="T13" s="2">
        <v>95.88</v>
      </c>
      <c r="U13" s="34">
        <f t="shared" ref="U13:U24" si="5">P13-S13</f>
        <v>3661</v>
      </c>
      <c r="V13" s="29">
        <f t="shared" si="3"/>
        <v>4.1214945906087115</v>
      </c>
      <c r="W13" s="3">
        <v>88492</v>
      </c>
      <c r="X13" s="3">
        <v>69722</v>
      </c>
      <c r="Y13" s="3">
        <v>15146</v>
      </c>
      <c r="Z13" s="3">
        <v>84868</v>
      </c>
      <c r="AA13" s="44">
        <v>95.9</v>
      </c>
      <c r="AB13" s="22">
        <f t="shared" ref="AB13:AB24" si="6">W13-Z13</f>
        <v>3624</v>
      </c>
      <c r="AC13" s="23">
        <f t="shared" ref="AC13:AC24" si="7">AB13*100/W13</f>
        <v>4.0952854495321613</v>
      </c>
      <c r="AD13" s="3">
        <v>88838</v>
      </c>
      <c r="AE13" s="3">
        <v>67125</v>
      </c>
      <c r="AF13" s="3">
        <v>19345</v>
      </c>
      <c r="AG13" s="3">
        <v>86470</v>
      </c>
      <c r="AH13" s="44">
        <v>97.33</v>
      </c>
      <c r="AI13" s="22">
        <f t="shared" ref="AI13:AI23" si="8">AD13-AG13</f>
        <v>2368</v>
      </c>
      <c r="AJ13" s="23">
        <f t="shared" ref="AJ13:AJ23" si="9">AI13*100/AD13</f>
        <v>2.6655260136428107</v>
      </c>
      <c r="AK13" s="3">
        <v>22710</v>
      </c>
      <c r="AL13" s="3">
        <v>16609</v>
      </c>
      <c r="AM13" s="3">
        <v>3681</v>
      </c>
      <c r="AN13" s="3">
        <v>20290</v>
      </c>
      <c r="AO13" s="44">
        <v>89.34</v>
      </c>
      <c r="AP13" s="22">
        <f t="shared" ref="AP13:AP24" si="10">AK13-AN13</f>
        <v>2420</v>
      </c>
      <c r="AQ13" s="23">
        <f t="shared" ref="AQ13:AQ23" si="11">AP13*100/AK13</f>
        <v>10.656098634962571</v>
      </c>
    </row>
    <row r="14" spans="1:43" x14ac:dyDescent="0.45">
      <c r="A14" s="2" t="s">
        <v>32</v>
      </c>
      <c r="B14" s="2">
        <v>101</v>
      </c>
      <c r="C14" s="2">
        <v>97</v>
      </c>
      <c r="D14" s="2">
        <v>1</v>
      </c>
      <c r="E14" s="2">
        <v>98</v>
      </c>
      <c r="F14" s="2">
        <v>97.03</v>
      </c>
      <c r="G14" s="28">
        <f t="shared" si="0"/>
        <v>3</v>
      </c>
      <c r="H14" s="29">
        <f t="shared" si="1"/>
        <v>2.9702970297029703</v>
      </c>
      <c r="I14" s="3">
        <v>17561</v>
      </c>
      <c r="J14" s="3">
        <v>14559</v>
      </c>
      <c r="K14" s="3">
        <v>1837</v>
      </c>
      <c r="L14" s="3">
        <v>16396</v>
      </c>
      <c r="M14" s="2">
        <v>93.37</v>
      </c>
      <c r="N14" s="3">
        <f t="shared" si="4"/>
        <v>1165</v>
      </c>
      <c r="O14" s="29">
        <f t="shared" si="2"/>
        <v>6.6340185638631057</v>
      </c>
      <c r="P14" s="3">
        <v>64375</v>
      </c>
      <c r="Q14" s="3">
        <v>56909</v>
      </c>
      <c r="R14" s="3">
        <v>4605</v>
      </c>
      <c r="S14" s="3">
        <v>61514</v>
      </c>
      <c r="T14" s="2">
        <v>95.56</v>
      </c>
      <c r="U14" s="34">
        <f t="shared" si="5"/>
        <v>2861</v>
      </c>
      <c r="V14" s="29">
        <f t="shared" si="3"/>
        <v>4.4442718446601939</v>
      </c>
      <c r="W14" s="3">
        <v>66490</v>
      </c>
      <c r="X14" s="3">
        <v>55718</v>
      </c>
      <c r="Y14" s="3">
        <v>8999</v>
      </c>
      <c r="Z14" s="3">
        <v>64717</v>
      </c>
      <c r="AA14" s="44">
        <v>97.33</v>
      </c>
      <c r="AB14" s="22">
        <f t="shared" si="6"/>
        <v>1773</v>
      </c>
      <c r="AC14" s="23">
        <f t="shared" si="7"/>
        <v>2.6665664009625507</v>
      </c>
      <c r="AD14" s="3">
        <v>68648</v>
      </c>
      <c r="AE14" s="3">
        <v>53734</v>
      </c>
      <c r="AF14" s="3">
        <v>13768</v>
      </c>
      <c r="AG14" s="3">
        <v>67502</v>
      </c>
      <c r="AH14" s="44">
        <v>98.33</v>
      </c>
      <c r="AI14" s="22">
        <f t="shared" si="8"/>
        <v>1146</v>
      </c>
      <c r="AJ14" s="23">
        <f t="shared" si="9"/>
        <v>1.6693858524647478</v>
      </c>
      <c r="AK14" s="3">
        <v>19333</v>
      </c>
      <c r="AL14" s="3">
        <v>14809</v>
      </c>
      <c r="AM14" s="3">
        <v>2965</v>
      </c>
      <c r="AN14" s="3">
        <v>17774</v>
      </c>
      <c r="AO14" s="44">
        <v>91.94</v>
      </c>
      <c r="AP14" s="22">
        <f t="shared" si="10"/>
        <v>1559</v>
      </c>
      <c r="AQ14" s="23">
        <f t="shared" si="11"/>
        <v>8.0639321367609789</v>
      </c>
    </row>
    <row r="15" spans="1:43" x14ac:dyDescent="0.45">
      <c r="A15" s="2" t="s">
        <v>33</v>
      </c>
      <c r="B15" s="2">
        <v>49</v>
      </c>
      <c r="C15" s="2">
        <v>49</v>
      </c>
      <c r="D15" s="2">
        <v>0</v>
      </c>
      <c r="E15" s="2">
        <v>49</v>
      </c>
      <c r="F15" s="2">
        <v>100</v>
      </c>
      <c r="G15" s="28">
        <f t="shared" si="0"/>
        <v>0</v>
      </c>
      <c r="H15" s="29">
        <f t="shared" si="1"/>
        <v>0</v>
      </c>
      <c r="I15" s="3">
        <v>22569</v>
      </c>
      <c r="J15" s="3">
        <v>19983</v>
      </c>
      <c r="K15" s="2">
        <v>895</v>
      </c>
      <c r="L15" s="3">
        <v>20878</v>
      </c>
      <c r="M15" s="2">
        <v>92.51</v>
      </c>
      <c r="N15" s="3">
        <f t="shared" si="4"/>
        <v>1691</v>
      </c>
      <c r="O15" s="29">
        <f t="shared" si="2"/>
        <v>7.4925783153883643</v>
      </c>
      <c r="P15" s="3">
        <v>96852</v>
      </c>
      <c r="Q15" s="3">
        <v>89157</v>
      </c>
      <c r="R15" s="3">
        <v>4032</v>
      </c>
      <c r="S15" s="3">
        <v>93189</v>
      </c>
      <c r="T15" s="2">
        <v>96.22</v>
      </c>
      <c r="U15" s="34">
        <f t="shared" si="5"/>
        <v>3663</v>
      </c>
      <c r="V15" s="29">
        <f t="shared" si="3"/>
        <v>3.7820592243835955</v>
      </c>
      <c r="W15" s="3">
        <v>93061</v>
      </c>
      <c r="X15" s="3">
        <v>84808</v>
      </c>
      <c r="Y15" s="3">
        <v>5758</v>
      </c>
      <c r="Z15" s="3">
        <v>90566</v>
      </c>
      <c r="AA15" s="44">
        <v>97.32</v>
      </c>
      <c r="AB15" s="22">
        <f t="shared" si="6"/>
        <v>2495</v>
      </c>
      <c r="AC15" s="23">
        <f t="shared" si="7"/>
        <v>2.6810371691686097</v>
      </c>
      <c r="AD15" s="3">
        <v>88995</v>
      </c>
      <c r="AE15" s="3">
        <v>76369</v>
      </c>
      <c r="AF15" s="3">
        <v>10048</v>
      </c>
      <c r="AG15" s="3">
        <v>86417</v>
      </c>
      <c r="AH15" s="44">
        <v>97.1</v>
      </c>
      <c r="AI15" s="22">
        <f t="shared" si="8"/>
        <v>2578</v>
      </c>
      <c r="AJ15" s="23">
        <f t="shared" si="9"/>
        <v>2.8967919546041911</v>
      </c>
      <c r="AK15" s="3">
        <v>23365</v>
      </c>
      <c r="AL15" s="3">
        <v>19283</v>
      </c>
      <c r="AM15" s="3">
        <v>2232</v>
      </c>
      <c r="AN15" s="3">
        <v>21515</v>
      </c>
      <c r="AO15" s="44">
        <v>92.08</v>
      </c>
      <c r="AP15" s="22">
        <f t="shared" si="10"/>
        <v>1850</v>
      </c>
      <c r="AQ15" s="23">
        <f t="shared" si="11"/>
        <v>7.9178258078322274</v>
      </c>
    </row>
    <row r="16" spans="1:43" x14ac:dyDescent="0.45">
      <c r="A16" s="2" t="s">
        <v>34</v>
      </c>
      <c r="B16" s="2">
        <v>57</v>
      </c>
      <c r="C16" s="2">
        <v>55</v>
      </c>
      <c r="D16" s="2">
        <v>1</v>
      </c>
      <c r="E16" s="2">
        <v>56</v>
      </c>
      <c r="F16" s="2">
        <v>98.25</v>
      </c>
      <c r="G16" s="28">
        <f t="shared" si="0"/>
        <v>1</v>
      </c>
      <c r="H16" s="29">
        <f t="shared" si="1"/>
        <v>1.7543859649122806</v>
      </c>
      <c r="I16" s="3">
        <v>36925</v>
      </c>
      <c r="J16" s="3">
        <v>29238</v>
      </c>
      <c r="K16" s="3">
        <v>3145</v>
      </c>
      <c r="L16" s="3">
        <v>32383</v>
      </c>
      <c r="M16" s="2">
        <v>87.7</v>
      </c>
      <c r="N16" s="3">
        <f t="shared" si="4"/>
        <v>4542</v>
      </c>
      <c r="O16" s="29">
        <f t="shared" si="2"/>
        <v>12.300609343263371</v>
      </c>
      <c r="P16" s="3">
        <v>124231</v>
      </c>
      <c r="Q16" s="3">
        <v>102137</v>
      </c>
      <c r="R16" s="3">
        <v>16449</v>
      </c>
      <c r="S16" s="3">
        <v>118586</v>
      </c>
      <c r="T16" s="2">
        <v>95.46</v>
      </c>
      <c r="U16" s="34">
        <f t="shared" si="5"/>
        <v>5645</v>
      </c>
      <c r="V16" s="29">
        <f t="shared" si="3"/>
        <v>4.5439544075150327</v>
      </c>
      <c r="W16" s="3">
        <v>121501</v>
      </c>
      <c r="X16" s="3">
        <v>97567</v>
      </c>
      <c r="Y16" s="3">
        <v>19455</v>
      </c>
      <c r="Z16" s="3">
        <v>117022</v>
      </c>
      <c r="AA16" s="44">
        <v>96.31</v>
      </c>
      <c r="AB16" s="22">
        <f t="shared" si="6"/>
        <v>4479</v>
      </c>
      <c r="AC16" s="23">
        <f t="shared" si="7"/>
        <v>3.6863894124328196</v>
      </c>
      <c r="AD16" s="3">
        <v>120130</v>
      </c>
      <c r="AE16" s="3">
        <v>94258</v>
      </c>
      <c r="AF16" s="3">
        <v>23134</v>
      </c>
      <c r="AG16" s="3">
        <v>117392</v>
      </c>
      <c r="AH16" s="44">
        <v>97.72</v>
      </c>
      <c r="AI16" s="22">
        <f t="shared" si="8"/>
        <v>2738</v>
      </c>
      <c r="AJ16" s="23">
        <f t="shared" si="9"/>
        <v>2.2791975360026639</v>
      </c>
      <c r="AK16" s="3">
        <v>30974</v>
      </c>
      <c r="AL16" s="3">
        <v>23637</v>
      </c>
      <c r="AM16" s="3">
        <v>4414</v>
      </c>
      <c r="AN16" s="3">
        <v>28051</v>
      </c>
      <c r="AO16" s="44">
        <v>90.56</v>
      </c>
      <c r="AP16" s="22">
        <f t="shared" si="10"/>
        <v>2923</v>
      </c>
      <c r="AQ16" s="23">
        <f t="shared" si="11"/>
        <v>9.4369471169367856</v>
      </c>
    </row>
    <row r="17" spans="1:43" x14ac:dyDescent="0.45">
      <c r="A17" s="2" t="s">
        <v>35</v>
      </c>
      <c r="B17" s="2">
        <v>208</v>
      </c>
      <c r="C17" s="2">
        <v>200</v>
      </c>
      <c r="D17" s="2">
        <v>0</v>
      </c>
      <c r="E17" s="2">
        <v>200</v>
      </c>
      <c r="F17" s="2">
        <v>96.15</v>
      </c>
      <c r="G17" s="28">
        <f t="shared" si="0"/>
        <v>8</v>
      </c>
      <c r="H17" s="29">
        <f t="shared" si="1"/>
        <v>3.8461538461538463</v>
      </c>
      <c r="I17" s="3">
        <v>46058</v>
      </c>
      <c r="J17" s="3">
        <v>40744</v>
      </c>
      <c r="K17" s="3">
        <v>1583</v>
      </c>
      <c r="L17" s="3">
        <v>42327</v>
      </c>
      <c r="M17" s="2">
        <v>91.9</v>
      </c>
      <c r="N17" s="3">
        <f t="shared" si="4"/>
        <v>3731</v>
      </c>
      <c r="O17" s="29">
        <f t="shared" si="2"/>
        <v>8.1006556949932698</v>
      </c>
      <c r="P17" s="3">
        <v>136157</v>
      </c>
      <c r="Q17" s="3">
        <v>122191</v>
      </c>
      <c r="R17" s="3">
        <v>8623</v>
      </c>
      <c r="S17" s="3">
        <v>130814</v>
      </c>
      <c r="T17" s="2">
        <v>96.08</v>
      </c>
      <c r="U17" s="34">
        <f t="shared" si="5"/>
        <v>5343</v>
      </c>
      <c r="V17" s="29">
        <f t="shared" si="3"/>
        <v>3.9241463898293882</v>
      </c>
      <c r="W17" s="3">
        <v>128974</v>
      </c>
      <c r="X17" s="3">
        <v>110990</v>
      </c>
      <c r="Y17" s="3">
        <v>13366</v>
      </c>
      <c r="Z17" s="3">
        <v>124356</v>
      </c>
      <c r="AA17" s="44">
        <v>96.42</v>
      </c>
      <c r="AB17" s="22">
        <f t="shared" si="6"/>
        <v>4618</v>
      </c>
      <c r="AC17" s="23">
        <f t="shared" si="7"/>
        <v>3.5805666258315632</v>
      </c>
      <c r="AD17" s="3">
        <v>126522</v>
      </c>
      <c r="AE17" s="3">
        <v>101930</v>
      </c>
      <c r="AF17" s="3">
        <v>21235</v>
      </c>
      <c r="AG17" s="3">
        <v>123165</v>
      </c>
      <c r="AH17" s="44">
        <v>97.35</v>
      </c>
      <c r="AI17" s="22">
        <f t="shared" si="8"/>
        <v>3357</v>
      </c>
      <c r="AJ17" s="23">
        <f t="shared" si="9"/>
        <v>2.6532934983639209</v>
      </c>
      <c r="AK17" s="3">
        <v>33336</v>
      </c>
      <c r="AL17" s="3">
        <v>26516</v>
      </c>
      <c r="AM17" s="3">
        <v>3913</v>
      </c>
      <c r="AN17" s="3">
        <v>30429</v>
      </c>
      <c r="AO17" s="44">
        <v>91.28</v>
      </c>
      <c r="AP17" s="22">
        <f t="shared" si="10"/>
        <v>2907</v>
      </c>
      <c r="AQ17" s="23">
        <f t="shared" si="11"/>
        <v>8.7203023758099345</v>
      </c>
    </row>
    <row r="18" spans="1:43" x14ac:dyDescent="0.45">
      <c r="A18" s="2" t="s">
        <v>36</v>
      </c>
      <c r="B18" s="2">
        <v>281</v>
      </c>
      <c r="C18" s="2">
        <v>165</v>
      </c>
      <c r="D18" s="2">
        <v>3</v>
      </c>
      <c r="E18" s="2">
        <v>168</v>
      </c>
      <c r="F18" s="2">
        <v>59.79</v>
      </c>
      <c r="G18" s="28">
        <f t="shared" si="0"/>
        <v>113</v>
      </c>
      <c r="H18" s="29">
        <f t="shared" si="1"/>
        <v>40.213523131672595</v>
      </c>
      <c r="I18" s="3">
        <v>32501</v>
      </c>
      <c r="J18" s="3">
        <v>24649</v>
      </c>
      <c r="K18" s="3">
        <v>5292</v>
      </c>
      <c r="L18" s="3">
        <v>29941</v>
      </c>
      <c r="M18" s="2">
        <v>92.12</v>
      </c>
      <c r="N18" s="3">
        <f t="shared" si="4"/>
        <v>2560</v>
      </c>
      <c r="O18" s="29">
        <f t="shared" si="2"/>
        <v>7.8766807175163844</v>
      </c>
      <c r="P18" s="3">
        <v>146350</v>
      </c>
      <c r="Q18" s="3">
        <v>112526</v>
      </c>
      <c r="R18" s="3">
        <v>29287</v>
      </c>
      <c r="S18" s="3">
        <v>141813</v>
      </c>
      <c r="T18" s="2">
        <v>96.9</v>
      </c>
      <c r="U18" s="34">
        <f t="shared" si="5"/>
        <v>4537</v>
      </c>
      <c r="V18" s="29">
        <f t="shared" si="3"/>
        <v>3.1001024940211819</v>
      </c>
      <c r="W18" s="3">
        <v>138979</v>
      </c>
      <c r="X18" s="3">
        <v>100062</v>
      </c>
      <c r="Y18" s="3">
        <v>34898</v>
      </c>
      <c r="Z18" s="3">
        <v>134960</v>
      </c>
      <c r="AA18" s="44">
        <v>97.11</v>
      </c>
      <c r="AB18" s="22">
        <f t="shared" si="6"/>
        <v>4019</v>
      </c>
      <c r="AC18" s="23">
        <f t="shared" si="7"/>
        <v>2.8918037976960549</v>
      </c>
      <c r="AD18" s="3">
        <v>136499</v>
      </c>
      <c r="AE18" s="3">
        <v>91864</v>
      </c>
      <c r="AF18" s="3">
        <v>43215</v>
      </c>
      <c r="AG18" s="3">
        <v>135079</v>
      </c>
      <c r="AH18" s="44">
        <v>98.96</v>
      </c>
      <c r="AI18" s="22">
        <f t="shared" si="8"/>
        <v>1420</v>
      </c>
      <c r="AJ18" s="23">
        <f t="shared" si="9"/>
        <v>1.0403006615433079</v>
      </c>
      <c r="AK18" s="3">
        <v>32295</v>
      </c>
      <c r="AL18" s="3">
        <v>20897</v>
      </c>
      <c r="AM18" s="3">
        <v>8380</v>
      </c>
      <c r="AN18" s="3">
        <v>29277</v>
      </c>
      <c r="AO18" s="44">
        <v>90.65</v>
      </c>
      <c r="AP18" s="22">
        <f t="shared" si="10"/>
        <v>3018</v>
      </c>
      <c r="AQ18" s="23">
        <f t="shared" si="11"/>
        <v>9.3450998606595448</v>
      </c>
    </row>
    <row r="19" spans="1:43" x14ac:dyDescent="0.45">
      <c r="A19" s="2" t="s">
        <v>37</v>
      </c>
      <c r="B19" s="2">
        <v>983</v>
      </c>
      <c r="C19" s="2">
        <v>863</v>
      </c>
      <c r="D19" s="2">
        <v>5</v>
      </c>
      <c r="E19" s="2">
        <v>868</v>
      </c>
      <c r="F19" s="2">
        <v>88.3</v>
      </c>
      <c r="G19" s="28">
        <f t="shared" si="0"/>
        <v>115</v>
      </c>
      <c r="H19" s="29">
        <f t="shared" si="1"/>
        <v>11.698880976602238</v>
      </c>
      <c r="I19" s="3">
        <v>60057</v>
      </c>
      <c r="J19" s="3">
        <v>51256</v>
      </c>
      <c r="K19" s="3">
        <v>2283</v>
      </c>
      <c r="L19" s="3">
        <v>53539</v>
      </c>
      <c r="M19" s="2">
        <v>89.15</v>
      </c>
      <c r="N19" s="3">
        <f t="shared" si="4"/>
        <v>6518</v>
      </c>
      <c r="O19" s="29">
        <f t="shared" si="2"/>
        <v>10.853022961519889</v>
      </c>
      <c r="P19" s="3">
        <v>155535</v>
      </c>
      <c r="Q19" s="3">
        <v>137623</v>
      </c>
      <c r="R19" s="3">
        <v>10332</v>
      </c>
      <c r="S19" s="3">
        <v>147955</v>
      </c>
      <c r="T19" s="2">
        <v>95.13</v>
      </c>
      <c r="U19" s="34">
        <f t="shared" si="5"/>
        <v>7580</v>
      </c>
      <c r="V19" s="29">
        <f t="shared" si="3"/>
        <v>4.8735011412222331</v>
      </c>
      <c r="W19" s="3">
        <v>146501</v>
      </c>
      <c r="X19" s="3">
        <v>121384</v>
      </c>
      <c r="Y19" s="3">
        <v>18410</v>
      </c>
      <c r="Z19" s="3">
        <v>139794</v>
      </c>
      <c r="AA19" s="44">
        <v>95.42</v>
      </c>
      <c r="AB19" s="22">
        <f t="shared" si="6"/>
        <v>6707</v>
      </c>
      <c r="AC19" s="23">
        <f t="shared" si="7"/>
        <v>4.5781257465819349</v>
      </c>
      <c r="AD19" s="3">
        <v>165198</v>
      </c>
      <c r="AE19" s="3">
        <v>123742</v>
      </c>
      <c r="AF19" s="3">
        <v>37645</v>
      </c>
      <c r="AG19" s="3">
        <v>161387</v>
      </c>
      <c r="AH19" s="44">
        <v>97.69</v>
      </c>
      <c r="AI19" s="22">
        <f t="shared" si="8"/>
        <v>3811</v>
      </c>
      <c r="AJ19" s="23">
        <f t="shared" si="9"/>
        <v>2.306928655310597</v>
      </c>
      <c r="AK19" s="3">
        <v>35205</v>
      </c>
      <c r="AL19" s="3">
        <v>26117</v>
      </c>
      <c r="AM19" s="3">
        <v>5648</v>
      </c>
      <c r="AN19" s="3">
        <v>31765</v>
      </c>
      <c r="AO19" s="44">
        <v>90.23</v>
      </c>
      <c r="AP19" s="22">
        <f t="shared" si="10"/>
        <v>3440</v>
      </c>
      <c r="AQ19" s="23">
        <f t="shared" si="11"/>
        <v>9.7713392983951142</v>
      </c>
    </row>
    <row r="20" spans="1:43" x14ac:dyDescent="0.45">
      <c r="A20" s="2" t="s">
        <v>38</v>
      </c>
      <c r="B20" s="2">
        <v>174</v>
      </c>
      <c r="C20" s="2">
        <v>150</v>
      </c>
      <c r="D20" s="2">
        <v>0</v>
      </c>
      <c r="E20" s="2">
        <v>150</v>
      </c>
      <c r="F20" s="2">
        <v>86.21</v>
      </c>
      <c r="G20" s="28">
        <f t="shared" si="0"/>
        <v>24</v>
      </c>
      <c r="H20" s="29">
        <f t="shared" si="1"/>
        <v>13.793103448275861</v>
      </c>
      <c r="I20" s="3">
        <v>37470</v>
      </c>
      <c r="J20" s="3">
        <v>32877</v>
      </c>
      <c r="K20" s="3">
        <v>1232</v>
      </c>
      <c r="L20" s="3">
        <v>34109</v>
      </c>
      <c r="M20" s="2">
        <v>91.03</v>
      </c>
      <c r="N20" s="3">
        <f t="shared" si="4"/>
        <v>3361</v>
      </c>
      <c r="O20" s="29">
        <f t="shared" si="2"/>
        <v>8.9698425406992257</v>
      </c>
      <c r="P20" s="3">
        <v>183033</v>
      </c>
      <c r="Q20" s="3">
        <v>156504</v>
      </c>
      <c r="R20" s="3">
        <v>21722</v>
      </c>
      <c r="S20" s="3">
        <v>178226</v>
      </c>
      <c r="T20" s="2">
        <v>97.37</v>
      </c>
      <c r="U20" s="34">
        <f t="shared" si="5"/>
        <v>4807</v>
      </c>
      <c r="V20" s="29">
        <f t="shared" si="3"/>
        <v>2.6263023607764722</v>
      </c>
      <c r="W20" s="3">
        <v>176480</v>
      </c>
      <c r="X20" s="3">
        <v>141568</v>
      </c>
      <c r="Y20" s="3">
        <v>28892</v>
      </c>
      <c r="Z20" s="3">
        <v>170460</v>
      </c>
      <c r="AA20" s="44">
        <v>96.59</v>
      </c>
      <c r="AB20" s="22">
        <f t="shared" si="6"/>
        <v>6020</v>
      </c>
      <c r="AC20" s="23">
        <f t="shared" si="7"/>
        <v>3.4111514052583862</v>
      </c>
      <c r="AD20" s="3">
        <v>176004</v>
      </c>
      <c r="AE20" s="3">
        <v>132648</v>
      </c>
      <c r="AF20" s="3">
        <v>39618</v>
      </c>
      <c r="AG20" s="3">
        <v>172266</v>
      </c>
      <c r="AH20" s="44">
        <v>97.88</v>
      </c>
      <c r="AI20" s="22">
        <f t="shared" si="8"/>
        <v>3738</v>
      </c>
      <c r="AJ20" s="23">
        <f t="shared" si="9"/>
        <v>2.1238153678325493</v>
      </c>
      <c r="AK20" s="3">
        <v>35990</v>
      </c>
      <c r="AL20" s="3">
        <v>27098</v>
      </c>
      <c r="AM20" s="3">
        <v>5355</v>
      </c>
      <c r="AN20" s="3">
        <v>32453</v>
      </c>
      <c r="AO20" s="44">
        <v>90.17</v>
      </c>
      <c r="AP20" s="22">
        <f t="shared" si="10"/>
        <v>3537</v>
      </c>
      <c r="AQ20" s="23">
        <f t="shared" si="11"/>
        <v>9.8277299249791614</v>
      </c>
    </row>
    <row r="21" spans="1:43" x14ac:dyDescent="0.45">
      <c r="A21" s="2" t="s">
        <v>39</v>
      </c>
      <c r="B21" s="3">
        <v>1223</v>
      </c>
      <c r="C21" s="3">
        <v>1155</v>
      </c>
      <c r="D21" s="2">
        <v>7</v>
      </c>
      <c r="E21" s="3">
        <v>1162</v>
      </c>
      <c r="F21" s="2">
        <v>95.01</v>
      </c>
      <c r="G21" s="28">
        <f t="shared" si="0"/>
        <v>61</v>
      </c>
      <c r="H21" s="29">
        <f t="shared" si="1"/>
        <v>4.9877350776778417</v>
      </c>
      <c r="I21" s="3">
        <v>26593</v>
      </c>
      <c r="J21" s="3">
        <v>22155</v>
      </c>
      <c r="K21" s="3">
        <v>2444</v>
      </c>
      <c r="L21" s="3">
        <v>24599</v>
      </c>
      <c r="M21" s="2">
        <v>92.5</v>
      </c>
      <c r="N21" s="3">
        <f t="shared" si="4"/>
        <v>1994</v>
      </c>
      <c r="O21" s="29">
        <f t="shared" si="2"/>
        <v>7.4982138156657765</v>
      </c>
      <c r="P21" s="3">
        <v>128305</v>
      </c>
      <c r="Q21" s="3">
        <v>102847</v>
      </c>
      <c r="R21" s="3">
        <v>18365</v>
      </c>
      <c r="S21" s="3">
        <v>121212</v>
      </c>
      <c r="T21" s="2">
        <v>94.47</v>
      </c>
      <c r="U21" s="34">
        <f t="shared" si="5"/>
        <v>7093</v>
      </c>
      <c r="V21" s="29">
        <f t="shared" si="3"/>
        <v>5.5282335060987489</v>
      </c>
      <c r="W21" s="3">
        <v>135708</v>
      </c>
      <c r="X21" s="3">
        <v>104576</v>
      </c>
      <c r="Y21" s="3">
        <v>25240</v>
      </c>
      <c r="Z21" s="3">
        <v>129816</v>
      </c>
      <c r="AA21" s="44">
        <v>95.66</v>
      </c>
      <c r="AB21" s="22">
        <f t="shared" si="6"/>
        <v>5892</v>
      </c>
      <c r="AC21" s="23">
        <f t="shared" si="7"/>
        <v>4.341674772305244</v>
      </c>
      <c r="AD21" s="3">
        <v>137690</v>
      </c>
      <c r="AE21" s="3">
        <v>100311</v>
      </c>
      <c r="AF21" s="3">
        <v>34417</v>
      </c>
      <c r="AG21" s="3">
        <v>134728</v>
      </c>
      <c r="AH21" s="44">
        <v>97.85</v>
      </c>
      <c r="AI21" s="22">
        <f t="shared" si="8"/>
        <v>2962</v>
      </c>
      <c r="AJ21" s="23">
        <f t="shared" si="9"/>
        <v>2.1512092381436561</v>
      </c>
      <c r="AK21" s="3">
        <v>31805</v>
      </c>
      <c r="AL21" s="3">
        <v>22923</v>
      </c>
      <c r="AM21" s="3">
        <v>5553</v>
      </c>
      <c r="AN21" s="3">
        <v>28476</v>
      </c>
      <c r="AO21" s="44">
        <v>89.53</v>
      </c>
      <c r="AP21" s="22">
        <f t="shared" si="10"/>
        <v>3329</v>
      </c>
      <c r="AQ21" s="23">
        <f t="shared" si="11"/>
        <v>10.46690771891212</v>
      </c>
    </row>
    <row r="22" spans="1:43" x14ac:dyDescent="0.45">
      <c r="A22" s="2" t="s">
        <v>40</v>
      </c>
      <c r="B22" s="2">
        <v>645</v>
      </c>
      <c r="C22" s="2">
        <v>628</v>
      </c>
      <c r="D22" s="2">
        <v>1</v>
      </c>
      <c r="E22" s="2">
        <v>629</v>
      </c>
      <c r="F22" s="2">
        <v>97.52</v>
      </c>
      <c r="G22" s="28">
        <f t="shared" si="0"/>
        <v>16</v>
      </c>
      <c r="H22" s="29">
        <f t="shared" si="1"/>
        <v>2.4806201550387597</v>
      </c>
      <c r="I22" s="3">
        <v>64742</v>
      </c>
      <c r="J22" s="3">
        <v>55388</v>
      </c>
      <c r="K22" s="3">
        <v>3135</v>
      </c>
      <c r="L22" s="3">
        <v>58523</v>
      </c>
      <c r="M22" s="2">
        <v>90.39</v>
      </c>
      <c r="N22" s="3">
        <f t="shared" si="4"/>
        <v>6219</v>
      </c>
      <c r="O22" s="29">
        <f t="shared" si="2"/>
        <v>9.6058200240956406</v>
      </c>
      <c r="P22" s="3">
        <v>112626</v>
      </c>
      <c r="Q22" s="3">
        <v>87670</v>
      </c>
      <c r="R22" s="3">
        <v>17682</v>
      </c>
      <c r="S22" s="3">
        <v>105352</v>
      </c>
      <c r="T22" s="2">
        <v>93.54</v>
      </c>
      <c r="U22" s="34">
        <f t="shared" si="5"/>
        <v>7274</v>
      </c>
      <c r="V22" s="29">
        <f t="shared" si="3"/>
        <v>6.4585442082645219</v>
      </c>
      <c r="W22" s="3">
        <v>114537</v>
      </c>
      <c r="X22" s="3">
        <v>84230</v>
      </c>
      <c r="Y22" s="3">
        <v>24488</v>
      </c>
      <c r="Z22" s="3">
        <v>108718</v>
      </c>
      <c r="AA22" s="44">
        <v>94.92</v>
      </c>
      <c r="AB22" s="22">
        <f t="shared" si="6"/>
        <v>5819</v>
      </c>
      <c r="AC22" s="23">
        <f t="shared" si="7"/>
        <v>5.0804543509957485</v>
      </c>
      <c r="AD22" s="3">
        <v>128177</v>
      </c>
      <c r="AE22" s="3">
        <v>91457</v>
      </c>
      <c r="AF22" s="3">
        <v>33019</v>
      </c>
      <c r="AG22" s="3">
        <v>124476</v>
      </c>
      <c r="AH22" s="44">
        <v>97.11</v>
      </c>
      <c r="AI22" s="22">
        <f t="shared" si="8"/>
        <v>3701</v>
      </c>
      <c r="AJ22" s="23">
        <f t="shared" si="9"/>
        <v>2.8874134985215756</v>
      </c>
      <c r="AK22" s="3">
        <v>32067</v>
      </c>
      <c r="AL22" s="3">
        <v>22946</v>
      </c>
      <c r="AM22" s="3">
        <v>5433</v>
      </c>
      <c r="AN22" s="3">
        <v>28379</v>
      </c>
      <c r="AO22" s="44">
        <v>88.5</v>
      </c>
      <c r="AP22" s="22">
        <f t="shared" si="10"/>
        <v>3688</v>
      </c>
      <c r="AQ22" s="23">
        <f t="shared" si="11"/>
        <v>11.50091994885708</v>
      </c>
    </row>
    <row r="23" spans="1:43" x14ac:dyDescent="0.45">
      <c r="A23" s="2" t="s">
        <v>41</v>
      </c>
      <c r="B23" s="2">
        <v>65</v>
      </c>
      <c r="C23" s="2">
        <v>58</v>
      </c>
      <c r="D23" s="2">
        <v>0</v>
      </c>
      <c r="E23" s="2">
        <v>58</v>
      </c>
      <c r="F23" s="2">
        <v>89.23</v>
      </c>
      <c r="G23" s="28">
        <f t="shared" si="0"/>
        <v>7</v>
      </c>
      <c r="H23" s="29">
        <f t="shared" si="1"/>
        <v>10.76923076923077</v>
      </c>
      <c r="I23" s="3">
        <v>54559</v>
      </c>
      <c r="J23" s="3">
        <v>43876</v>
      </c>
      <c r="K23" s="3">
        <v>6410</v>
      </c>
      <c r="L23" s="3">
        <v>50286</v>
      </c>
      <c r="M23" s="2">
        <v>92.17</v>
      </c>
      <c r="N23" s="3">
        <f t="shared" si="4"/>
        <v>4273</v>
      </c>
      <c r="O23" s="29">
        <f t="shared" si="2"/>
        <v>7.8318884143770964</v>
      </c>
      <c r="P23" s="3">
        <v>188539</v>
      </c>
      <c r="Q23" s="3">
        <v>149754</v>
      </c>
      <c r="R23" s="3">
        <v>32675</v>
      </c>
      <c r="S23" s="3">
        <v>182429</v>
      </c>
      <c r="T23" s="2">
        <v>96.76</v>
      </c>
      <c r="U23" s="34">
        <f t="shared" si="5"/>
        <v>6110</v>
      </c>
      <c r="V23" s="29">
        <f t="shared" si="3"/>
        <v>3.2407088188650626</v>
      </c>
      <c r="W23" s="3">
        <v>181786</v>
      </c>
      <c r="X23" s="3">
        <v>135528</v>
      </c>
      <c r="Y23" s="3">
        <v>40553</v>
      </c>
      <c r="Z23" s="3">
        <v>176081</v>
      </c>
      <c r="AA23" s="44">
        <v>96.86</v>
      </c>
      <c r="AB23" s="22">
        <f t="shared" si="6"/>
        <v>5705</v>
      </c>
      <c r="AC23" s="23">
        <f t="shared" si="7"/>
        <v>3.1383054800699726</v>
      </c>
      <c r="AD23" s="3">
        <v>181127</v>
      </c>
      <c r="AE23" s="3">
        <v>131953</v>
      </c>
      <c r="AF23" s="3">
        <v>45281</v>
      </c>
      <c r="AG23" s="3">
        <v>177234</v>
      </c>
      <c r="AH23" s="44">
        <v>97.85</v>
      </c>
      <c r="AI23" s="22">
        <f t="shared" si="8"/>
        <v>3893</v>
      </c>
      <c r="AJ23" s="23">
        <f t="shared" si="9"/>
        <v>2.1493206424221678</v>
      </c>
      <c r="AK23" s="3">
        <v>47619</v>
      </c>
      <c r="AL23" s="3">
        <v>35115</v>
      </c>
      <c r="AM23" s="3">
        <v>7725</v>
      </c>
      <c r="AN23" s="3">
        <v>42840</v>
      </c>
      <c r="AO23" s="44">
        <v>89.96</v>
      </c>
      <c r="AP23" s="22">
        <f t="shared" si="10"/>
        <v>4779</v>
      </c>
      <c r="AQ23" s="23">
        <f t="shared" si="11"/>
        <v>10.035910035910035</v>
      </c>
    </row>
    <row r="24" spans="1:43" x14ac:dyDescent="0.45">
      <c r="A24" s="31" t="s">
        <v>5</v>
      </c>
      <c r="B24" s="31">
        <f>SUM(B12:B23)</f>
        <v>4078</v>
      </c>
      <c r="C24" s="31">
        <f>SUM(C12:C23)</f>
        <v>3684</v>
      </c>
      <c r="D24" s="31">
        <f>SUM(D12:D23)</f>
        <v>18</v>
      </c>
      <c r="E24" s="31">
        <f>SUM(E12:E23)</f>
        <v>3702</v>
      </c>
      <c r="F24" s="32">
        <f>E24*100/B24</f>
        <v>90.779794016674842</v>
      </c>
      <c r="G24" s="8">
        <f>SUM(G12:G23)</f>
        <v>376</v>
      </c>
      <c r="H24" s="10">
        <f t="shared" si="1"/>
        <v>9.2202059833251599</v>
      </c>
      <c r="I24" s="33">
        <f>SUM(I12:I23)</f>
        <v>491062</v>
      </c>
      <c r="J24" s="33">
        <f>SUM(J12:J23)</f>
        <v>414516</v>
      </c>
      <c r="K24" s="33">
        <f>SUM(K12:K23)</f>
        <v>33483</v>
      </c>
      <c r="L24" s="33">
        <f>SUM(L12:L23)</f>
        <v>447999</v>
      </c>
      <c r="M24" s="32">
        <f>L24*100/I24</f>
        <v>91.230638900994165</v>
      </c>
      <c r="N24" s="3">
        <f t="shared" si="4"/>
        <v>43063</v>
      </c>
      <c r="O24" s="10">
        <f t="shared" si="2"/>
        <v>8.7693610990058275</v>
      </c>
      <c r="P24" s="33">
        <f>SUM(P12:P23)</f>
        <v>1553924</v>
      </c>
      <c r="Q24" s="33">
        <f>SUM(Q12:Q23)</f>
        <v>1299050</v>
      </c>
      <c r="R24" s="33">
        <f>SUM(R12:R23)</f>
        <v>190258</v>
      </c>
      <c r="S24" s="33">
        <f>SUM(S12:S23)</f>
        <v>1489308</v>
      </c>
      <c r="T24" s="32">
        <f>S24*100/P24</f>
        <v>95.841752878519159</v>
      </c>
      <c r="U24" s="34">
        <f t="shared" si="5"/>
        <v>64616</v>
      </c>
      <c r="V24" s="10">
        <f t="shared" si="3"/>
        <v>4.1582471214808443</v>
      </c>
      <c r="W24" s="33">
        <f>SUM(W12:W23)</f>
        <v>1518417</v>
      </c>
      <c r="X24" s="33">
        <f>SUM(X12:X23)</f>
        <v>1197319</v>
      </c>
      <c r="Y24" s="33">
        <f>SUM(Y12:Y23)</f>
        <v>262650</v>
      </c>
      <c r="Z24" s="33">
        <f>SUM(Z12:Z23)</f>
        <v>1459969</v>
      </c>
      <c r="AA24" s="32">
        <f>Z24*100/W24</f>
        <v>96.150728027939621</v>
      </c>
      <c r="AB24" s="24">
        <f t="shared" si="6"/>
        <v>58448</v>
      </c>
      <c r="AC24" s="25">
        <f t="shared" si="7"/>
        <v>3.8492719720603761</v>
      </c>
      <c r="AD24" s="33">
        <f>SUM(AD12:AD23)</f>
        <v>1546202</v>
      </c>
      <c r="AE24" s="33">
        <f>SUM(AE12:AE23)</f>
        <v>1152349</v>
      </c>
      <c r="AF24" s="33">
        <f>SUM(AF12:AF23)</f>
        <v>356890</v>
      </c>
      <c r="AG24" s="33">
        <f>SUM(AG12:AG23)</f>
        <v>1509239</v>
      </c>
      <c r="AH24" s="32">
        <f>AG24*100/AD24</f>
        <v>97.609432661450441</v>
      </c>
      <c r="AI24" s="24">
        <f t="shared" ref="AI24" si="12">AD24-AG24</f>
        <v>36963</v>
      </c>
      <c r="AJ24" s="25">
        <f>AI24*100/AD24</f>
        <v>2.3905673385495558</v>
      </c>
      <c r="AK24" s="33">
        <f>SUM(AK12:AK23)</f>
        <v>371998</v>
      </c>
      <c r="AL24" s="33">
        <f>SUM(AL12:AL23)</f>
        <v>275284</v>
      </c>
      <c r="AM24" s="33">
        <f>SUM(AM12:AM23)</f>
        <v>59710</v>
      </c>
      <c r="AN24" s="33">
        <f>SUM(AN12:AN23)</f>
        <v>334994</v>
      </c>
      <c r="AO24" s="32">
        <f>AN24*100/AK24</f>
        <v>90.052634691584359</v>
      </c>
      <c r="AP24" s="24">
        <f t="shared" si="10"/>
        <v>37004</v>
      </c>
      <c r="AQ24" s="25">
        <f>AP24*100/AK24</f>
        <v>9.9473653084156375</v>
      </c>
    </row>
    <row r="26" spans="1:43" ht="21" customHeight="1" x14ac:dyDescent="0.45">
      <c r="A26" s="63" t="s">
        <v>6</v>
      </c>
      <c r="B26" s="59" t="s">
        <v>25</v>
      </c>
      <c r="C26" s="60"/>
      <c r="D26" s="60"/>
      <c r="E26" s="60"/>
      <c r="F26" s="60"/>
      <c r="G26" s="60"/>
      <c r="H26" s="61"/>
      <c r="I26" s="59" t="s">
        <v>26</v>
      </c>
      <c r="J26" s="60"/>
      <c r="K26" s="60"/>
      <c r="L26" s="60"/>
      <c r="M26" s="60"/>
      <c r="N26" s="60"/>
      <c r="O26" s="61"/>
      <c r="P26" s="59" t="s">
        <v>27</v>
      </c>
      <c r="Q26" s="60"/>
      <c r="R26" s="60"/>
      <c r="S26" s="60"/>
      <c r="T26" s="60"/>
      <c r="U26" s="60"/>
      <c r="V26" s="61"/>
      <c r="W26" s="52" t="s">
        <v>152</v>
      </c>
      <c r="X26" s="52"/>
      <c r="Y26" s="52"/>
      <c r="Z26" s="52"/>
      <c r="AA26" s="52"/>
      <c r="AB26" s="52"/>
      <c r="AC26" s="52"/>
      <c r="AD26" s="52" t="s">
        <v>156</v>
      </c>
      <c r="AE26" s="52"/>
      <c r="AF26" s="52"/>
      <c r="AG26" s="52"/>
      <c r="AH26" s="52"/>
      <c r="AI26" s="52"/>
      <c r="AJ26" s="52"/>
      <c r="AK26" s="52" t="s">
        <v>154</v>
      </c>
      <c r="AL26" s="52"/>
      <c r="AM26" s="52"/>
      <c r="AN26" s="52"/>
      <c r="AO26" s="52"/>
      <c r="AP26" s="52"/>
      <c r="AQ26" s="52"/>
    </row>
    <row r="27" spans="1:43" ht="21" customHeight="1" x14ac:dyDescent="0.45">
      <c r="A27" s="64"/>
      <c r="B27" s="53" t="s">
        <v>19</v>
      </c>
      <c r="C27" s="47" t="s">
        <v>15</v>
      </c>
      <c r="D27" s="48"/>
      <c r="E27" s="48"/>
      <c r="F27" s="49"/>
      <c r="G27" s="50" t="s">
        <v>24</v>
      </c>
      <c r="H27" s="50" t="s">
        <v>16</v>
      </c>
      <c r="I27" s="53" t="s">
        <v>19</v>
      </c>
      <c r="J27" s="47" t="s">
        <v>15</v>
      </c>
      <c r="K27" s="48"/>
      <c r="L27" s="48"/>
      <c r="M27" s="49"/>
      <c r="N27" s="50" t="s">
        <v>24</v>
      </c>
      <c r="O27" s="50" t="s">
        <v>16</v>
      </c>
      <c r="P27" s="53" t="s">
        <v>19</v>
      </c>
      <c r="Q27" s="47" t="s">
        <v>15</v>
      </c>
      <c r="R27" s="48"/>
      <c r="S27" s="48"/>
      <c r="T27" s="49"/>
      <c r="U27" s="50" t="s">
        <v>24</v>
      </c>
      <c r="V27" s="50" t="s">
        <v>16</v>
      </c>
      <c r="W27" s="53" t="s">
        <v>19</v>
      </c>
      <c r="X27" s="47" t="s">
        <v>15</v>
      </c>
      <c r="Y27" s="48"/>
      <c r="Z27" s="48"/>
      <c r="AA27" s="49"/>
      <c r="AB27" s="50" t="s">
        <v>24</v>
      </c>
      <c r="AC27" s="50" t="s">
        <v>16</v>
      </c>
      <c r="AD27" s="53" t="s">
        <v>19</v>
      </c>
      <c r="AE27" s="47" t="s">
        <v>15</v>
      </c>
      <c r="AF27" s="48"/>
      <c r="AG27" s="48"/>
      <c r="AH27" s="49"/>
      <c r="AI27" s="50" t="s">
        <v>24</v>
      </c>
      <c r="AJ27" s="50" t="s">
        <v>16</v>
      </c>
      <c r="AK27" s="53" t="s">
        <v>19</v>
      </c>
      <c r="AL27" s="47" t="s">
        <v>15</v>
      </c>
      <c r="AM27" s="48"/>
      <c r="AN27" s="48"/>
      <c r="AO27" s="49"/>
      <c r="AP27" s="50" t="s">
        <v>24</v>
      </c>
      <c r="AQ27" s="50" t="s">
        <v>16</v>
      </c>
    </row>
    <row r="28" spans="1:43" ht="42" x14ac:dyDescent="0.45">
      <c r="A28" s="65"/>
      <c r="B28" s="54"/>
      <c r="C28" s="5" t="s">
        <v>17</v>
      </c>
      <c r="D28" s="5" t="s">
        <v>18</v>
      </c>
      <c r="E28" s="5" t="s">
        <v>5</v>
      </c>
      <c r="F28" s="5" t="s">
        <v>16</v>
      </c>
      <c r="G28" s="62"/>
      <c r="H28" s="62"/>
      <c r="I28" s="54"/>
      <c r="J28" s="5" t="s">
        <v>17</v>
      </c>
      <c r="K28" s="5" t="s">
        <v>18</v>
      </c>
      <c r="L28" s="5" t="s">
        <v>5</v>
      </c>
      <c r="M28" s="5" t="s">
        <v>16</v>
      </c>
      <c r="N28" s="51"/>
      <c r="O28" s="51"/>
      <c r="P28" s="54"/>
      <c r="Q28" s="5" t="s">
        <v>17</v>
      </c>
      <c r="R28" s="5" t="s">
        <v>18</v>
      </c>
      <c r="S28" s="5" t="s">
        <v>5</v>
      </c>
      <c r="T28" s="5" t="s">
        <v>16</v>
      </c>
      <c r="U28" s="51"/>
      <c r="V28" s="51"/>
      <c r="W28" s="54"/>
      <c r="X28" s="5" t="s">
        <v>17</v>
      </c>
      <c r="Y28" s="5" t="s">
        <v>18</v>
      </c>
      <c r="Z28" s="5" t="s">
        <v>5</v>
      </c>
      <c r="AA28" s="5" t="s">
        <v>16</v>
      </c>
      <c r="AB28" s="51"/>
      <c r="AC28" s="51"/>
      <c r="AD28" s="54"/>
      <c r="AE28" s="5" t="s">
        <v>17</v>
      </c>
      <c r="AF28" s="5" t="s">
        <v>18</v>
      </c>
      <c r="AG28" s="5" t="s">
        <v>5</v>
      </c>
      <c r="AH28" s="5" t="s">
        <v>16</v>
      </c>
      <c r="AI28" s="51"/>
      <c r="AJ28" s="51"/>
      <c r="AK28" s="54"/>
      <c r="AL28" s="5" t="s">
        <v>17</v>
      </c>
      <c r="AM28" s="5" t="s">
        <v>18</v>
      </c>
      <c r="AN28" s="5" t="s">
        <v>5</v>
      </c>
      <c r="AO28" s="5" t="s">
        <v>16</v>
      </c>
      <c r="AP28" s="51"/>
      <c r="AQ28" s="51"/>
    </row>
    <row r="29" spans="1:43" x14ac:dyDescent="0.45">
      <c r="A29" s="7" t="s">
        <v>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12">
        <f t="shared" ref="G29:G37" si="13">B29-E29</f>
        <v>0</v>
      </c>
      <c r="H29" s="12" t="e">
        <f t="shared" ref="H29:H37" si="14">G29*100/B29</f>
        <v>#DIV/0!</v>
      </c>
      <c r="I29" s="3">
        <v>34265</v>
      </c>
      <c r="J29" s="3">
        <v>31497</v>
      </c>
      <c r="K29" s="2">
        <v>767</v>
      </c>
      <c r="L29" s="3">
        <v>32264</v>
      </c>
      <c r="M29" s="2">
        <v>94.16</v>
      </c>
      <c r="N29" s="12">
        <f t="shared" ref="N29:N37" si="15">I29-L29</f>
        <v>2001</v>
      </c>
      <c r="O29" s="15">
        <f t="shared" ref="O29:O37" si="16">N29*100/I29</f>
        <v>5.8397781993287614</v>
      </c>
      <c r="P29" s="3">
        <v>36153</v>
      </c>
      <c r="Q29" s="3">
        <v>31017</v>
      </c>
      <c r="R29" s="3">
        <v>3875</v>
      </c>
      <c r="S29" s="3">
        <v>34892</v>
      </c>
      <c r="T29" s="30">
        <f>S29*100/P29</f>
        <v>96.512046026609127</v>
      </c>
      <c r="U29" s="12">
        <f>P29-S29</f>
        <v>1261</v>
      </c>
      <c r="V29" s="15">
        <f>U29*100/P29</f>
        <v>3.4879539733908667</v>
      </c>
      <c r="W29" s="3">
        <v>32313</v>
      </c>
      <c r="X29" s="3">
        <v>24048</v>
      </c>
      <c r="Y29" s="3">
        <v>5992</v>
      </c>
      <c r="Z29" s="3">
        <v>30040</v>
      </c>
      <c r="AA29" s="2">
        <v>92.97</v>
      </c>
      <c r="AB29" s="12">
        <f>W29-Z29</f>
        <v>2273</v>
      </c>
      <c r="AC29" s="15">
        <f>AB29*100/W29</f>
        <v>7.034320552099774</v>
      </c>
      <c r="AD29" s="3">
        <v>34032</v>
      </c>
      <c r="AE29" s="3">
        <v>22460</v>
      </c>
      <c r="AF29" s="3">
        <v>10284</v>
      </c>
      <c r="AG29" s="3">
        <v>32744</v>
      </c>
      <c r="AH29" s="2">
        <v>96.22</v>
      </c>
      <c r="AI29" s="12">
        <f>AD29-AG29</f>
        <v>1288</v>
      </c>
      <c r="AJ29" s="15">
        <f>AI29*100/AD29</f>
        <v>3.7846732487070991</v>
      </c>
      <c r="AK29" s="3">
        <v>7640</v>
      </c>
      <c r="AL29" s="3">
        <v>5352</v>
      </c>
      <c r="AM29" s="3">
        <v>1305</v>
      </c>
      <c r="AN29" s="3">
        <v>6657</v>
      </c>
      <c r="AO29" s="2">
        <v>87.13</v>
      </c>
      <c r="AP29" s="12">
        <f>AK29-AN29</f>
        <v>983</v>
      </c>
      <c r="AQ29" s="15">
        <f>AP29*100/AK29</f>
        <v>12.866492146596858</v>
      </c>
    </row>
    <row r="30" spans="1:43" x14ac:dyDescent="0.45">
      <c r="A30" s="7" t="s">
        <v>8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12">
        <f t="shared" si="13"/>
        <v>0</v>
      </c>
      <c r="H30" s="12" t="e">
        <f t="shared" si="14"/>
        <v>#DIV/0!</v>
      </c>
      <c r="I30" s="3">
        <v>2343</v>
      </c>
      <c r="J30" s="3">
        <v>1787</v>
      </c>
      <c r="K30" s="2">
        <v>323</v>
      </c>
      <c r="L30" s="3">
        <v>2110</v>
      </c>
      <c r="M30" s="2">
        <v>90.06</v>
      </c>
      <c r="N30" s="12">
        <f t="shared" si="15"/>
        <v>233</v>
      </c>
      <c r="O30" s="15">
        <f t="shared" si="16"/>
        <v>9.9445155783183949</v>
      </c>
      <c r="P30" s="3">
        <v>8573</v>
      </c>
      <c r="Q30" s="3">
        <v>6696</v>
      </c>
      <c r="R30" s="3">
        <v>1291</v>
      </c>
      <c r="S30" s="3">
        <v>7987</v>
      </c>
      <c r="T30" s="30">
        <f t="shared" ref="T30:T37" si="17">S30*100/P30</f>
        <v>93.164586492476374</v>
      </c>
      <c r="U30" s="12">
        <f t="shared" ref="U30:U37" si="18">P30-S30</f>
        <v>586</v>
      </c>
      <c r="V30" s="15">
        <f t="shared" ref="V30:V37" si="19">U30*100/P30</f>
        <v>6.8354135075236204</v>
      </c>
      <c r="W30" s="3">
        <v>8634</v>
      </c>
      <c r="X30" s="3">
        <v>5937</v>
      </c>
      <c r="Y30" s="3">
        <v>2230</v>
      </c>
      <c r="Z30" s="3">
        <v>8167</v>
      </c>
      <c r="AA30" s="2">
        <v>94.59</v>
      </c>
      <c r="AB30" s="12">
        <f t="shared" ref="AB30:AB37" si="20">W30-Z30</f>
        <v>467</v>
      </c>
      <c r="AC30" s="15">
        <f t="shared" ref="AC30:AC37" si="21">AB30*100/W30</f>
        <v>5.4088487375492242</v>
      </c>
      <c r="AD30" s="3">
        <v>8263</v>
      </c>
      <c r="AE30" s="3">
        <v>5592</v>
      </c>
      <c r="AF30" s="3">
        <v>2303</v>
      </c>
      <c r="AG30" s="3">
        <v>7895</v>
      </c>
      <c r="AH30" s="2">
        <v>95.55</v>
      </c>
      <c r="AI30" s="12">
        <f t="shared" ref="AI30:AI37" si="22">AD30-AG30</f>
        <v>368</v>
      </c>
      <c r="AJ30" s="15">
        <f t="shared" ref="AJ30:AJ37" si="23">AI30*100/AD30</f>
        <v>4.4535882851264672</v>
      </c>
      <c r="AK30" s="3">
        <v>1505</v>
      </c>
      <c r="AL30" s="3">
        <v>972</v>
      </c>
      <c r="AM30" s="3">
        <v>337</v>
      </c>
      <c r="AN30" s="3">
        <v>1309</v>
      </c>
      <c r="AO30" s="2">
        <v>86.98</v>
      </c>
      <c r="AP30" s="12">
        <f t="shared" ref="AP30:AP37" si="24">AK30-AN30</f>
        <v>196</v>
      </c>
      <c r="AQ30" s="15">
        <f t="shared" ref="AQ30:AQ37" si="25">AP30*100/AK30</f>
        <v>13.023255813953488</v>
      </c>
    </row>
    <row r="31" spans="1:43" x14ac:dyDescent="0.45">
      <c r="A31" s="7" t="s">
        <v>9</v>
      </c>
      <c r="B31" s="2">
        <v>122</v>
      </c>
      <c r="C31" s="2">
        <v>119</v>
      </c>
      <c r="D31" s="2">
        <v>0</v>
      </c>
      <c r="E31" s="2">
        <v>119</v>
      </c>
      <c r="F31" s="2">
        <v>97.54</v>
      </c>
      <c r="G31" s="12">
        <f t="shared" si="13"/>
        <v>3</v>
      </c>
      <c r="H31" s="15">
        <f t="shared" si="14"/>
        <v>2.459016393442623</v>
      </c>
      <c r="I31" s="3">
        <v>5314</v>
      </c>
      <c r="J31" s="3">
        <v>4732</v>
      </c>
      <c r="K31" s="2">
        <v>199</v>
      </c>
      <c r="L31" s="3">
        <v>4931</v>
      </c>
      <c r="M31" s="2">
        <v>92.79</v>
      </c>
      <c r="N31" s="12">
        <f t="shared" si="15"/>
        <v>383</v>
      </c>
      <c r="O31" s="15">
        <f t="shared" si="16"/>
        <v>7.2073767406849827</v>
      </c>
      <c r="P31" s="3">
        <v>16426</v>
      </c>
      <c r="Q31" s="3">
        <v>12525</v>
      </c>
      <c r="R31" s="3">
        <v>2925</v>
      </c>
      <c r="S31" s="3">
        <v>15450</v>
      </c>
      <c r="T31" s="30">
        <f t="shared" si="17"/>
        <v>94.058200413977843</v>
      </c>
      <c r="U31" s="12">
        <f t="shared" si="18"/>
        <v>976</v>
      </c>
      <c r="V31" s="15">
        <f t="shared" si="19"/>
        <v>5.9417995860221602</v>
      </c>
      <c r="W31" s="3">
        <v>16036</v>
      </c>
      <c r="X31" s="3">
        <v>11394</v>
      </c>
      <c r="Y31" s="3">
        <v>3908</v>
      </c>
      <c r="Z31" s="3">
        <v>15302</v>
      </c>
      <c r="AA31" s="2">
        <v>95.42</v>
      </c>
      <c r="AB31" s="12">
        <f t="shared" si="20"/>
        <v>734</v>
      </c>
      <c r="AC31" s="15">
        <f t="shared" si="21"/>
        <v>4.5772012970815661</v>
      </c>
      <c r="AD31" s="3">
        <v>15515</v>
      </c>
      <c r="AE31" s="3">
        <v>10741</v>
      </c>
      <c r="AF31" s="3">
        <v>4186</v>
      </c>
      <c r="AG31" s="3">
        <v>14927</v>
      </c>
      <c r="AH31" s="2">
        <v>96.21</v>
      </c>
      <c r="AI31" s="12">
        <f t="shared" si="22"/>
        <v>588</v>
      </c>
      <c r="AJ31" s="15">
        <f t="shared" si="23"/>
        <v>3.7898807605543023</v>
      </c>
      <c r="AK31" s="3">
        <v>4147</v>
      </c>
      <c r="AL31" s="3">
        <v>3049</v>
      </c>
      <c r="AM31" s="3">
        <v>582</v>
      </c>
      <c r="AN31" s="3">
        <v>3631</v>
      </c>
      <c r="AO31" s="2">
        <v>87.56</v>
      </c>
      <c r="AP31" s="12">
        <f t="shared" si="24"/>
        <v>516</v>
      </c>
      <c r="AQ31" s="15">
        <f t="shared" si="25"/>
        <v>12.442729684108995</v>
      </c>
    </row>
    <row r="32" spans="1:43" x14ac:dyDescent="0.45">
      <c r="A32" s="7" t="s">
        <v>10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12">
        <f t="shared" si="13"/>
        <v>0</v>
      </c>
      <c r="H32" s="12" t="e">
        <f t="shared" si="14"/>
        <v>#DIV/0!</v>
      </c>
      <c r="I32" s="3">
        <v>3150</v>
      </c>
      <c r="J32" s="3">
        <v>2584</v>
      </c>
      <c r="K32" s="2">
        <v>402</v>
      </c>
      <c r="L32" s="3">
        <v>2986</v>
      </c>
      <c r="M32" s="2">
        <v>94.79</v>
      </c>
      <c r="N32" s="12">
        <f t="shared" si="15"/>
        <v>164</v>
      </c>
      <c r="O32" s="15">
        <f t="shared" si="16"/>
        <v>5.2063492063492065</v>
      </c>
      <c r="P32" s="3">
        <v>10159</v>
      </c>
      <c r="Q32" s="3">
        <v>8479</v>
      </c>
      <c r="R32" s="3">
        <v>1204</v>
      </c>
      <c r="S32" s="3">
        <v>9683</v>
      </c>
      <c r="T32" s="30">
        <f t="shared" si="17"/>
        <v>95.314499458608125</v>
      </c>
      <c r="U32" s="12">
        <f t="shared" si="18"/>
        <v>476</v>
      </c>
      <c r="V32" s="15">
        <f t="shared" si="19"/>
        <v>4.6855005413918693</v>
      </c>
      <c r="W32" s="3">
        <v>8935</v>
      </c>
      <c r="X32" s="3">
        <v>5789</v>
      </c>
      <c r="Y32" s="3">
        <v>2605</v>
      </c>
      <c r="Z32" s="3">
        <v>8394</v>
      </c>
      <c r="AA32" s="2">
        <v>97.24</v>
      </c>
      <c r="AB32" s="12">
        <f t="shared" si="20"/>
        <v>541</v>
      </c>
      <c r="AC32" s="15">
        <f t="shared" si="21"/>
        <v>6.0548405148293227</v>
      </c>
      <c r="AD32" s="3">
        <v>8947</v>
      </c>
      <c r="AE32" s="3">
        <v>6081</v>
      </c>
      <c r="AF32" s="3">
        <v>2514</v>
      </c>
      <c r="AG32" s="3">
        <v>8595</v>
      </c>
      <c r="AH32" s="2">
        <v>96.07</v>
      </c>
      <c r="AI32" s="12">
        <f t="shared" si="22"/>
        <v>352</v>
      </c>
      <c r="AJ32" s="15">
        <f t="shared" si="23"/>
        <v>3.9342796468089865</v>
      </c>
      <c r="AK32" s="3">
        <v>1611</v>
      </c>
      <c r="AL32" s="3">
        <v>1178</v>
      </c>
      <c r="AM32" s="3">
        <v>215</v>
      </c>
      <c r="AN32" s="3">
        <v>1393</v>
      </c>
      <c r="AO32" s="2">
        <v>86.47</v>
      </c>
      <c r="AP32" s="12">
        <f t="shared" si="24"/>
        <v>218</v>
      </c>
      <c r="AQ32" s="15">
        <f t="shared" si="25"/>
        <v>13.531967721911856</v>
      </c>
    </row>
    <row r="33" spans="1:43" x14ac:dyDescent="0.45">
      <c r="A33" s="7" t="s">
        <v>11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12">
        <f t="shared" si="13"/>
        <v>0</v>
      </c>
      <c r="H33" s="12" t="e">
        <f t="shared" si="14"/>
        <v>#DIV/0!</v>
      </c>
      <c r="I33" s="3">
        <v>3225</v>
      </c>
      <c r="J33" s="3">
        <v>2624</v>
      </c>
      <c r="K33" s="2">
        <v>229</v>
      </c>
      <c r="L33" s="3">
        <v>2853</v>
      </c>
      <c r="M33" s="2">
        <v>88.47</v>
      </c>
      <c r="N33" s="12">
        <f t="shared" si="15"/>
        <v>372</v>
      </c>
      <c r="O33" s="15">
        <f t="shared" si="16"/>
        <v>11.534883720930232</v>
      </c>
      <c r="P33" s="3">
        <v>12831</v>
      </c>
      <c r="Q33" s="3">
        <v>11475</v>
      </c>
      <c r="R33" s="2">
        <v>794</v>
      </c>
      <c r="S33" s="3">
        <v>12269</v>
      </c>
      <c r="T33" s="30">
        <f t="shared" si="17"/>
        <v>95.619982854025409</v>
      </c>
      <c r="U33" s="12">
        <f t="shared" si="18"/>
        <v>562</v>
      </c>
      <c r="V33" s="15">
        <f t="shared" si="19"/>
        <v>4.3800171459745929</v>
      </c>
      <c r="W33" s="3">
        <v>13001</v>
      </c>
      <c r="X33" s="3">
        <v>10080</v>
      </c>
      <c r="Y33" s="3">
        <v>2093</v>
      </c>
      <c r="Z33" s="3">
        <v>12173</v>
      </c>
      <c r="AA33" s="2">
        <v>93.63</v>
      </c>
      <c r="AB33" s="12">
        <f t="shared" si="20"/>
        <v>828</v>
      </c>
      <c r="AC33" s="15">
        <f t="shared" si="21"/>
        <v>6.368740866087224</v>
      </c>
      <c r="AD33" s="3">
        <v>13845</v>
      </c>
      <c r="AE33" s="3">
        <v>9732</v>
      </c>
      <c r="AF33" s="3">
        <v>3392</v>
      </c>
      <c r="AG33" s="3">
        <v>13124</v>
      </c>
      <c r="AH33" s="2">
        <v>94.79</v>
      </c>
      <c r="AI33" s="12">
        <f t="shared" si="22"/>
        <v>721</v>
      </c>
      <c r="AJ33" s="15">
        <f t="shared" si="23"/>
        <v>5.2076561935716867</v>
      </c>
      <c r="AK33" s="3">
        <v>3047</v>
      </c>
      <c r="AL33" s="3">
        <v>2136</v>
      </c>
      <c r="AM33" s="3">
        <v>448</v>
      </c>
      <c r="AN33" s="3">
        <v>2584</v>
      </c>
      <c r="AO33" s="2">
        <v>84.8</v>
      </c>
      <c r="AP33" s="12">
        <f t="shared" si="24"/>
        <v>463</v>
      </c>
      <c r="AQ33" s="15">
        <f t="shared" si="25"/>
        <v>15.195274040039383</v>
      </c>
    </row>
    <row r="34" spans="1:43" x14ac:dyDescent="0.45">
      <c r="A34" s="7" t="s">
        <v>12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12">
        <f t="shared" si="13"/>
        <v>0</v>
      </c>
      <c r="H34" s="12" t="e">
        <f t="shared" si="14"/>
        <v>#DIV/0!</v>
      </c>
      <c r="I34" s="3">
        <v>1458</v>
      </c>
      <c r="J34" s="2">
        <v>795</v>
      </c>
      <c r="K34" s="2">
        <v>340</v>
      </c>
      <c r="L34" s="3">
        <v>1135</v>
      </c>
      <c r="M34" s="2">
        <v>77.849999999999994</v>
      </c>
      <c r="N34" s="12">
        <f t="shared" si="15"/>
        <v>323</v>
      </c>
      <c r="O34" s="15">
        <f t="shared" si="16"/>
        <v>22.153635116598078</v>
      </c>
      <c r="P34" s="3">
        <v>9291</v>
      </c>
      <c r="Q34" s="3">
        <v>7203</v>
      </c>
      <c r="R34" s="3">
        <v>1664</v>
      </c>
      <c r="S34" s="3">
        <v>8867</v>
      </c>
      <c r="T34" s="30">
        <f t="shared" si="17"/>
        <v>95.436443870412234</v>
      </c>
      <c r="U34" s="12">
        <f t="shared" si="18"/>
        <v>424</v>
      </c>
      <c r="V34" s="15">
        <f t="shared" si="19"/>
        <v>4.5635561295877727</v>
      </c>
      <c r="W34" s="3">
        <v>9905</v>
      </c>
      <c r="X34" s="3">
        <v>6941</v>
      </c>
      <c r="Y34" s="3">
        <v>2530</v>
      </c>
      <c r="Z34" s="3">
        <v>9471</v>
      </c>
      <c r="AA34" s="2">
        <v>95.62</v>
      </c>
      <c r="AB34" s="12">
        <f t="shared" si="20"/>
        <v>434</v>
      </c>
      <c r="AC34" s="15">
        <f t="shared" si="21"/>
        <v>4.3816254416961131</v>
      </c>
      <c r="AD34" s="3">
        <v>9812</v>
      </c>
      <c r="AE34" s="3">
        <v>6971</v>
      </c>
      <c r="AF34" s="3">
        <v>2581</v>
      </c>
      <c r="AG34" s="3">
        <v>9552</v>
      </c>
      <c r="AH34" s="2">
        <v>97.35</v>
      </c>
      <c r="AI34" s="12">
        <f t="shared" si="22"/>
        <v>260</v>
      </c>
      <c r="AJ34" s="15">
        <f t="shared" si="23"/>
        <v>2.6498165511618428</v>
      </c>
      <c r="AK34" s="3">
        <v>1459</v>
      </c>
      <c r="AL34" s="3">
        <v>1124</v>
      </c>
      <c r="AM34" s="3">
        <v>149</v>
      </c>
      <c r="AN34" s="3">
        <v>1273</v>
      </c>
      <c r="AO34" s="2">
        <v>87.25</v>
      </c>
      <c r="AP34" s="12">
        <f t="shared" si="24"/>
        <v>186</v>
      </c>
      <c r="AQ34" s="15">
        <f t="shared" si="25"/>
        <v>12.748457847840987</v>
      </c>
    </row>
    <row r="35" spans="1:43" x14ac:dyDescent="0.45">
      <c r="A35" s="7" t="s">
        <v>13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12">
        <f t="shared" si="13"/>
        <v>0</v>
      </c>
      <c r="H35" s="12" t="e">
        <f t="shared" si="14"/>
        <v>#DIV/0!</v>
      </c>
      <c r="I35" s="3">
        <v>10842</v>
      </c>
      <c r="J35" s="3">
        <v>8950</v>
      </c>
      <c r="K35" s="3">
        <v>1206</v>
      </c>
      <c r="L35" s="3">
        <v>10156</v>
      </c>
      <c r="M35" s="2">
        <v>93.67</v>
      </c>
      <c r="N35" s="12">
        <f t="shared" si="15"/>
        <v>686</v>
      </c>
      <c r="O35" s="15">
        <f t="shared" si="16"/>
        <v>6.3272458955912194</v>
      </c>
      <c r="P35" s="3">
        <v>29029</v>
      </c>
      <c r="Q35" s="3">
        <v>25558</v>
      </c>
      <c r="R35" s="3">
        <v>2500</v>
      </c>
      <c r="S35" s="3">
        <v>28058</v>
      </c>
      <c r="T35" s="30">
        <f t="shared" si="17"/>
        <v>96.655069068862176</v>
      </c>
      <c r="U35" s="12">
        <f t="shared" si="18"/>
        <v>971</v>
      </c>
      <c r="V35" s="15">
        <f t="shared" si="19"/>
        <v>3.3449309311378275</v>
      </c>
      <c r="W35" s="3">
        <v>29231</v>
      </c>
      <c r="X35" s="3">
        <v>21023</v>
      </c>
      <c r="Y35" s="3">
        <v>6829</v>
      </c>
      <c r="Z35" s="3">
        <v>27852</v>
      </c>
      <c r="AA35" s="2">
        <v>95.28</v>
      </c>
      <c r="AB35" s="12">
        <f t="shared" si="20"/>
        <v>1379</v>
      </c>
      <c r="AC35" s="15">
        <f t="shared" si="21"/>
        <v>4.7175943347815679</v>
      </c>
      <c r="AD35" s="3">
        <v>29325</v>
      </c>
      <c r="AE35" s="3">
        <v>19273</v>
      </c>
      <c r="AF35" s="3">
        <v>8890</v>
      </c>
      <c r="AG35" s="3">
        <v>28163</v>
      </c>
      <c r="AH35" s="2">
        <v>96.04</v>
      </c>
      <c r="AI35" s="12">
        <f t="shared" si="22"/>
        <v>1162</v>
      </c>
      <c r="AJ35" s="15">
        <f t="shared" si="23"/>
        <v>3.9624893435635125</v>
      </c>
      <c r="AK35" s="3">
        <v>5942</v>
      </c>
      <c r="AL35" s="3">
        <v>4140</v>
      </c>
      <c r="AM35" s="3">
        <v>1115</v>
      </c>
      <c r="AN35" s="3">
        <v>5255</v>
      </c>
      <c r="AO35" s="2">
        <v>88.44</v>
      </c>
      <c r="AP35" s="12">
        <f t="shared" si="24"/>
        <v>687</v>
      </c>
      <c r="AQ35" s="15">
        <f t="shared" si="25"/>
        <v>11.561763715920565</v>
      </c>
    </row>
    <row r="36" spans="1:43" x14ac:dyDescent="0.45">
      <c r="A36" s="7" t="s">
        <v>14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12">
        <f t="shared" si="13"/>
        <v>0</v>
      </c>
      <c r="H36" s="12" t="e">
        <f t="shared" si="14"/>
        <v>#DIV/0!</v>
      </c>
      <c r="I36" s="3">
        <v>2153</v>
      </c>
      <c r="J36" s="3">
        <v>1462</v>
      </c>
      <c r="K36" s="2">
        <v>227</v>
      </c>
      <c r="L36" s="3">
        <v>1689</v>
      </c>
      <c r="M36" s="2">
        <v>78.45</v>
      </c>
      <c r="N36" s="12">
        <f t="shared" si="15"/>
        <v>464</v>
      </c>
      <c r="O36" s="15">
        <f t="shared" si="16"/>
        <v>21.5513237343242</v>
      </c>
      <c r="P36" s="3">
        <v>6632</v>
      </c>
      <c r="Q36" s="3">
        <v>5105</v>
      </c>
      <c r="R36" s="2">
        <v>741</v>
      </c>
      <c r="S36" s="3">
        <v>5846</v>
      </c>
      <c r="T36" s="30">
        <f t="shared" si="17"/>
        <v>88.14837153196622</v>
      </c>
      <c r="U36" s="12">
        <f t="shared" si="18"/>
        <v>786</v>
      </c>
      <c r="V36" s="15">
        <f t="shared" si="19"/>
        <v>11.851628468033775</v>
      </c>
      <c r="W36" s="3">
        <v>7853</v>
      </c>
      <c r="X36" s="3">
        <v>5954</v>
      </c>
      <c r="Y36" s="3">
        <v>1258</v>
      </c>
      <c r="Z36" s="3">
        <v>7212</v>
      </c>
      <c r="AA36" s="2">
        <v>91.84</v>
      </c>
      <c r="AB36" s="12">
        <f t="shared" si="20"/>
        <v>641</v>
      </c>
      <c r="AC36" s="15">
        <f t="shared" si="21"/>
        <v>8.1624856742646124</v>
      </c>
      <c r="AD36" s="3">
        <v>8635</v>
      </c>
      <c r="AE36" s="3">
        <v>6108</v>
      </c>
      <c r="AF36" s="3">
        <v>2015</v>
      </c>
      <c r="AG36" s="3">
        <v>8123</v>
      </c>
      <c r="AH36" s="2">
        <v>94.07</v>
      </c>
      <c r="AI36" s="12">
        <f t="shared" si="22"/>
        <v>512</v>
      </c>
      <c r="AJ36" s="15">
        <f t="shared" si="23"/>
        <v>5.9293572669368846</v>
      </c>
      <c r="AK36" s="3">
        <v>1948</v>
      </c>
      <c r="AL36" s="3">
        <v>1383</v>
      </c>
      <c r="AM36" s="3">
        <v>260</v>
      </c>
      <c r="AN36" s="3">
        <v>1643</v>
      </c>
      <c r="AO36" s="2">
        <v>84.34</v>
      </c>
      <c r="AP36" s="12">
        <f t="shared" si="24"/>
        <v>305</v>
      </c>
      <c r="AQ36" s="15">
        <f t="shared" si="25"/>
        <v>15.657084188911705</v>
      </c>
    </row>
    <row r="37" spans="1:43" x14ac:dyDescent="0.45">
      <c r="A37" s="40" t="s">
        <v>5</v>
      </c>
      <c r="B37" s="41">
        <f>SUM(B29:B36)</f>
        <v>122</v>
      </c>
      <c r="C37" s="41">
        <f>SUM(C29:C36)</f>
        <v>119</v>
      </c>
      <c r="D37" s="41">
        <f>SUM(D29:D36)</f>
        <v>0</v>
      </c>
      <c r="E37" s="41">
        <f>SUM(E29:E36)</f>
        <v>119</v>
      </c>
      <c r="F37" s="41">
        <f>SUM(F29:F36)</f>
        <v>97.54</v>
      </c>
      <c r="G37" s="35">
        <f t="shared" si="13"/>
        <v>3</v>
      </c>
      <c r="H37" s="42">
        <f t="shared" si="14"/>
        <v>2.459016393442623</v>
      </c>
      <c r="I37" s="41">
        <f>SUM(I29:I36)</f>
        <v>62750</v>
      </c>
      <c r="J37" s="41">
        <f>SUM(J29:J36)</f>
        <v>54431</v>
      </c>
      <c r="K37" s="41">
        <f>SUM(K29:K36)</f>
        <v>3693</v>
      </c>
      <c r="L37" s="41">
        <f>SUM(L29:L36)</f>
        <v>58124</v>
      </c>
      <c r="M37" s="43">
        <f>L37*100/I37</f>
        <v>92.627888446215138</v>
      </c>
      <c r="N37" s="35">
        <f t="shared" si="15"/>
        <v>4626</v>
      </c>
      <c r="O37" s="42">
        <f t="shared" si="16"/>
        <v>7.3721115537848609</v>
      </c>
      <c r="P37" s="41">
        <f>SUM(P29:P36)</f>
        <v>129094</v>
      </c>
      <c r="Q37" s="41">
        <f>SUM(Q29:Q36)</f>
        <v>108058</v>
      </c>
      <c r="R37" s="41">
        <f>SUM(R29:R36)</f>
        <v>14994</v>
      </c>
      <c r="S37" s="41">
        <f>SUM(S29:S36)</f>
        <v>123052</v>
      </c>
      <c r="T37" s="42">
        <f t="shared" si="17"/>
        <v>95.319689528560588</v>
      </c>
      <c r="U37" s="35">
        <f t="shared" si="18"/>
        <v>6042</v>
      </c>
      <c r="V37" s="42">
        <f t="shared" si="19"/>
        <v>4.6803104714394159</v>
      </c>
      <c r="W37" s="41">
        <f>SUM(W29:W36)</f>
        <v>125908</v>
      </c>
      <c r="X37" s="41">
        <f>SUM(X29:X36)</f>
        <v>91166</v>
      </c>
      <c r="Y37" s="41">
        <f>SUM(Y29:Y36)</f>
        <v>27445</v>
      </c>
      <c r="Z37" s="41">
        <f>SUM(Z29:Z36)</f>
        <v>118611</v>
      </c>
      <c r="AA37" s="42">
        <f t="shared" ref="AA37" si="26">Z37*100/W37</f>
        <v>94.204498522730887</v>
      </c>
      <c r="AB37" s="35">
        <f t="shared" si="20"/>
        <v>7297</v>
      </c>
      <c r="AC37" s="42">
        <f t="shared" si="21"/>
        <v>5.7955014772691174</v>
      </c>
      <c r="AD37" s="41">
        <f>SUM(AD29:AD36)</f>
        <v>128374</v>
      </c>
      <c r="AE37" s="41">
        <f>SUM(AE29:AE36)</f>
        <v>86958</v>
      </c>
      <c r="AF37" s="41">
        <f>SUM(AF29:AF36)</f>
        <v>36165</v>
      </c>
      <c r="AG37" s="41">
        <f>SUM(AG29:AG36)</f>
        <v>123123</v>
      </c>
      <c r="AH37" s="42">
        <f t="shared" ref="AH37" si="27">AG37*100/AD37</f>
        <v>95.909607864520851</v>
      </c>
      <c r="AI37" s="35">
        <f t="shared" si="22"/>
        <v>5251</v>
      </c>
      <c r="AJ37" s="42">
        <f t="shared" si="23"/>
        <v>4.0903921354791466</v>
      </c>
      <c r="AK37" s="41">
        <f>SUM(AK29:AK36)</f>
        <v>27299</v>
      </c>
      <c r="AL37" s="41">
        <f>SUM(AL29:AL36)</f>
        <v>19334</v>
      </c>
      <c r="AM37" s="41">
        <f>SUM(AM29:AM36)</f>
        <v>4411</v>
      </c>
      <c r="AN37" s="41">
        <f>SUM(AN29:AN36)</f>
        <v>23745</v>
      </c>
      <c r="AO37" s="42">
        <f t="shared" ref="AO37" si="28">AN37*100/AK37</f>
        <v>86.981208102860904</v>
      </c>
      <c r="AP37" s="35">
        <f t="shared" si="24"/>
        <v>3554</v>
      </c>
      <c r="AQ37" s="42">
        <f t="shared" si="25"/>
        <v>13.018791897139089</v>
      </c>
    </row>
    <row r="39" spans="1:43" ht="21" customHeight="1" x14ac:dyDescent="0.45">
      <c r="A39" s="63" t="s">
        <v>6</v>
      </c>
      <c r="B39" s="59" t="s">
        <v>25</v>
      </c>
      <c r="C39" s="60"/>
      <c r="D39" s="60"/>
      <c r="E39" s="60"/>
      <c r="F39" s="60"/>
      <c r="G39" s="60"/>
      <c r="H39" s="61"/>
      <c r="I39" s="59" t="s">
        <v>26</v>
      </c>
      <c r="J39" s="60"/>
      <c r="K39" s="60"/>
      <c r="L39" s="60"/>
      <c r="M39" s="60"/>
      <c r="N39" s="60"/>
      <c r="O39" s="61"/>
      <c r="P39" s="59" t="s">
        <v>27</v>
      </c>
      <c r="Q39" s="60"/>
      <c r="R39" s="60"/>
      <c r="S39" s="60"/>
      <c r="T39" s="60"/>
      <c r="U39" s="60"/>
      <c r="V39" s="61"/>
      <c r="W39" s="52" t="s">
        <v>150</v>
      </c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</row>
    <row r="40" spans="1:43" ht="21" customHeight="1" x14ac:dyDescent="0.45">
      <c r="A40" s="64"/>
      <c r="B40" s="53" t="s">
        <v>19</v>
      </c>
      <c r="C40" s="47" t="s">
        <v>15</v>
      </c>
      <c r="D40" s="48"/>
      <c r="E40" s="48"/>
      <c r="F40" s="49"/>
      <c r="G40" s="50" t="s">
        <v>24</v>
      </c>
      <c r="H40" s="50" t="s">
        <v>16</v>
      </c>
      <c r="I40" s="53" t="s">
        <v>19</v>
      </c>
      <c r="J40" s="47" t="s">
        <v>15</v>
      </c>
      <c r="K40" s="48"/>
      <c r="L40" s="48"/>
      <c r="M40" s="49"/>
      <c r="N40" s="50" t="s">
        <v>24</v>
      </c>
      <c r="O40" s="50" t="s">
        <v>16</v>
      </c>
      <c r="P40" s="53" t="s">
        <v>19</v>
      </c>
      <c r="Q40" s="47" t="s">
        <v>15</v>
      </c>
      <c r="R40" s="48"/>
      <c r="S40" s="48"/>
      <c r="T40" s="49"/>
      <c r="U40" s="50" t="s">
        <v>24</v>
      </c>
      <c r="V40" s="50" t="s">
        <v>16</v>
      </c>
      <c r="W40" s="53" t="s">
        <v>19</v>
      </c>
      <c r="X40" s="47" t="s">
        <v>15</v>
      </c>
      <c r="Y40" s="48"/>
      <c r="Z40" s="48"/>
      <c r="AA40" s="49"/>
      <c r="AB40" s="50" t="s">
        <v>24</v>
      </c>
      <c r="AC40" s="50" t="s">
        <v>16</v>
      </c>
      <c r="AD40" s="53"/>
      <c r="AE40" s="47"/>
      <c r="AF40" s="48"/>
      <c r="AG40" s="48"/>
      <c r="AH40" s="49"/>
      <c r="AI40" s="50"/>
      <c r="AJ40" s="50"/>
    </row>
    <row r="41" spans="1:43" ht="42" x14ac:dyDescent="0.45">
      <c r="A41" s="64"/>
      <c r="B41" s="54"/>
      <c r="C41" s="5" t="s">
        <v>17</v>
      </c>
      <c r="D41" s="5" t="s">
        <v>18</v>
      </c>
      <c r="E41" s="5" t="s">
        <v>5</v>
      </c>
      <c r="F41" s="5" t="s">
        <v>16</v>
      </c>
      <c r="G41" s="51"/>
      <c r="H41" s="51"/>
      <c r="I41" s="54"/>
      <c r="J41" s="5" t="s">
        <v>17</v>
      </c>
      <c r="K41" s="5" t="s">
        <v>18</v>
      </c>
      <c r="L41" s="5" t="s">
        <v>5</v>
      </c>
      <c r="M41" s="5" t="s">
        <v>16</v>
      </c>
      <c r="N41" s="51"/>
      <c r="O41" s="51"/>
      <c r="P41" s="54"/>
      <c r="Q41" s="5" t="s">
        <v>17</v>
      </c>
      <c r="R41" s="5" t="s">
        <v>18</v>
      </c>
      <c r="S41" s="5" t="s">
        <v>5</v>
      </c>
      <c r="T41" s="5" t="s">
        <v>16</v>
      </c>
      <c r="U41" s="51"/>
      <c r="V41" s="51"/>
      <c r="W41" s="54"/>
      <c r="X41" s="5" t="s">
        <v>17</v>
      </c>
      <c r="Y41" s="5" t="s">
        <v>18</v>
      </c>
      <c r="Z41" s="5" t="s">
        <v>5</v>
      </c>
      <c r="AA41" s="5" t="s">
        <v>16</v>
      </c>
      <c r="AB41" s="51"/>
      <c r="AC41" s="51"/>
      <c r="AD41" s="54"/>
      <c r="AE41" s="5"/>
      <c r="AF41" s="5"/>
      <c r="AG41" s="5"/>
      <c r="AH41" s="5"/>
      <c r="AI41" s="51"/>
      <c r="AJ41" s="51"/>
    </row>
    <row r="42" spans="1:43" x14ac:dyDescent="0.45">
      <c r="A42" s="27" t="s">
        <v>7</v>
      </c>
      <c r="B42" s="27">
        <f>SUM(B43:B67)</f>
        <v>0</v>
      </c>
      <c r="C42" s="27">
        <f>SUM(C43:C67)</f>
        <v>0</v>
      </c>
      <c r="D42" s="27">
        <f>SUM(D43:D67)</f>
        <v>0</v>
      </c>
      <c r="E42" s="27">
        <f>SUM(E43:E67)</f>
        <v>0</v>
      </c>
      <c r="F42" s="27" t="e">
        <f>E42*100/B42</f>
        <v>#DIV/0!</v>
      </c>
      <c r="G42" s="27">
        <f>B42-E42</f>
        <v>0</v>
      </c>
      <c r="H42" s="27" t="e">
        <f>G42*100/B42</f>
        <v>#DIV/0!</v>
      </c>
      <c r="I42" s="27">
        <f>SUM(I43:I67)</f>
        <v>34265</v>
      </c>
      <c r="J42" s="27">
        <f>SUM(J43:J67)</f>
        <v>31497</v>
      </c>
      <c r="K42" s="27">
        <f>SUM(K43:K67)</f>
        <v>767</v>
      </c>
      <c r="L42" s="27">
        <f>SUM(L43:L67)</f>
        <v>32264</v>
      </c>
      <c r="M42" s="26">
        <f>L42*100/I42</f>
        <v>94.160221800671238</v>
      </c>
      <c r="N42" s="27">
        <f>I42-L42</f>
        <v>2001</v>
      </c>
      <c r="O42" s="26">
        <f>N42*100/I42</f>
        <v>5.8397781993287614</v>
      </c>
      <c r="P42" s="27">
        <f>SUM(P43:P67)</f>
        <v>36153</v>
      </c>
      <c r="Q42" s="27">
        <f>SUM(Q43:Q67)</f>
        <v>31017</v>
      </c>
      <c r="R42" s="27">
        <f>SUM(R43:R67)</f>
        <v>3875</v>
      </c>
      <c r="S42" s="27">
        <f>SUM(S43:S67)</f>
        <v>34892</v>
      </c>
      <c r="T42" s="26">
        <f>S42*100/P42</f>
        <v>96.512046026609127</v>
      </c>
      <c r="U42" s="27">
        <f>P42-S42</f>
        <v>1261</v>
      </c>
      <c r="V42" s="26">
        <f>U42*100/P42</f>
        <v>3.4879539733908667</v>
      </c>
      <c r="W42" s="27">
        <f>SUM(W43:W67)</f>
        <v>32310</v>
      </c>
      <c r="X42" s="27">
        <f>SUM(X43:X67)</f>
        <v>24045</v>
      </c>
      <c r="Y42" s="27">
        <f>SUM(Y43:Y67)</f>
        <v>5992</v>
      </c>
      <c r="Z42" s="27">
        <f>SUM(Z43:Z67)</f>
        <v>30037</v>
      </c>
      <c r="AA42" s="26">
        <f>Z42*100/W42</f>
        <v>92.965026307644692</v>
      </c>
      <c r="AB42" s="27">
        <f>W42-Z42</f>
        <v>2273</v>
      </c>
      <c r="AC42" s="26">
        <f>AB42*100/W42</f>
        <v>7.0349736923553081</v>
      </c>
      <c r="AD42" s="27"/>
      <c r="AE42" s="27"/>
      <c r="AF42" s="27"/>
      <c r="AG42" s="27"/>
      <c r="AH42" s="26"/>
      <c r="AI42" s="27"/>
      <c r="AJ42" s="26"/>
    </row>
    <row r="43" spans="1:43" x14ac:dyDescent="0.45">
      <c r="A43" s="2" t="s">
        <v>42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8">
        <f t="shared" ref="G43:G67" si="29">B43-E43</f>
        <v>0</v>
      </c>
      <c r="H43" s="28" t="e">
        <f t="shared" ref="H43:H67" si="30">G43*100/B43</f>
        <v>#DIV/0!</v>
      </c>
      <c r="I43" s="3">
        <v>1114</v>
      </c>
      <c r="J43" s="3">
        <v>1026</v>
      </c>
      <c r="K43" s="2">
        <v>10</v>
      </c>
      <c r="L43" s="3">
        <v>1036</v>
      </c>
      <c r="M43" s="30">
        <v>93</v>
      </c>
      <c r="N43" s="28">
        <f t="shared" ref="N43:N67" si="31">I43-L43</f>
        <v>78</v>
      </c>
      <c r="O43" s="29">
        <f t="shared" ref="O43:O67" si="32">N43*100/I43</f>
        <v>7.001795332136445</v>
      </c>
      <c r="P43" s="3">
        <v>1167</v>
      </c>
      <c r="Q43" s="3">
        <v>1046</v>
      </c>
      <c r="R43" s="2">
        <v>92</v>
      </c>
      <c r="S43" s="3">
        <v>1138</v>
      </c>
      <c r="T43" s="2">
        <v>97.51</v>
      </c>
      <c r="U43" s="28">
        <f t="shared" ref="U43:U67" si="33">P43-S43</f>
        <v>29</v>
      </c>
      <c r="V43" s="29">
        <f t="shared" ref="V43:V67" si="34">U43*100/P43</f>
        <v>2.4850042844901457</v>
      </c>
      <c r="W43" s="2">
        <v>776</v>
      </c>
      <c r="X43" s="2">
        <v>632</v>
      </c>
      <c r="Y43" s="2">
        <v>94</v>
      </c>
      <c r="Z43" s="2">
        <v>726</v>
      </c>
      <c r="AA43" s="2">
        <v>93.56</v>
      </c>
      <c r="AB43" s="28">
        <f t="shared" ref="AB43:AB67" si="35">W43-Z43</f>
        <v>50</v>
      </c>
      <c r="AC43" s="29">
        <f t="shared" ref="AC43:AC67" si="36">AB43*100/W43</f>
        <v>6.4432989690721651</v>
      </c>
      <c r="AD43" s="3"/>
      <c r="AE43" s="2"/>
      <c r="AF43" s="2"/>
      <c r="AG43" s="3"/>
      <c r="AH43" s="2"/>
      <c r="AI43" s="28"/>
      <c r="AJ43" s="29"/>
    </row>
    <row r="44" spans="1:43" x14ac:dyDescent="0.45">
      <c r="A44" s="2" t="s">
        <v>43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8">
        <f t="shared" si="29"/>
        <v>0</v>
      </c>
      <c r="H44" s="28" t="e">
        <f t="shared" si="30"/>
        <v>#DIV/0!</v>
      </c>
      <c r="I44" s="3">
        <v>1983</v>
      </c>
      <c r="J44" s="3">
        <v>1757</v>
      </c>
      <c r="K44" s="2">
        <v>40</v>
      </c>
      <c r="L44" s="3">
        <v>1797</v>
      </c>
      <c r="M44" s="30">
        <v>90.62</v>
      </c>
      <c r="N44" s="28">
        <f t="shared" si="31"/>
        <v>186</v>
      </c>
      <c r="O44" s="29">
        <f t="shared" si="32"/>
        <v>9.379727685325264</v>
      </c>
      <c r="P44" s="3">
        <v>2015</v>
      </c>
      <c r="Q44" s="3">
        <v>1718</v>
      </c>
      <c r="R44" s="2">
        <v>210</v>
      </c>
      <c r="S44" s="3">
        <v>1928</v>
      </c>
      <c r="T44" s="2">
        <v>95.68</v>
      </c>
      <c r="U44" s="28">
        <f t="shared" si="33"/>
        <v>87</v>
      </c>
      <c r="V44" s="29">
        <f t="shared" si="34"/>
        <v>4.3176178660049631</v>
      </c>
      <c r="W44" s="3">
        <v>1625</v>
      </c>
      <c r="X44" s="3">
        <v>1142</v>
      </c>
      <c r="Y44" s="2">
        <v>293</v>
      </c>
      <c r="Z44" s="3">
        <v>1435</v>
      </c>
      <c r="AA44" s="2">
        <v>88.31</v>
      </c>
      <c r="AB44" s="28">
        <f t="shared" si="35"/>
        <v>190</v>
      </c>
      <c r="AC44" s="29">
        <f t="shared" si="36"/>
        <v>11.692307692307692</v>
      </c>
      <c r="AD44" s="3"/>
      <c r="AE44" s="3"/>
      <c r="AF44" s="2"/>
      <c r="AG44" s="3"/>
      <c r="AH44" s="2"/>
      <c r="AI44" s="28"/>
      <c r="AJ44" s="29"/>
    </row>
    <row r="45" spans="1:43" x14ac:dyDescent="0.45">
      <c r="A45" s="2" t="s">
        <v>44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8">
        <f t="shared" si="29"/>
        <v>0</v>
      </c>
      <c r="H45" s="28" t="e">
        <f t="shared" si="30"/>
        <v>#DIV/0!</v>
      </c>
      <c r="I45" s="3">
        <v>2587</v>
      </c>
      <c r="J45" s="3">
        <v>2473</v>
      </c>
      <c r="K45" s="2">
        <v>30</v>
      </c>
      <c r="L45" s="3">
        <v>2503</v>
      </c>
      <c r="M45" s="30">
        <v>96.75</v>
      </c>
      <c r="N45" s="28">
        <f t="shared" si="31"/>
        <v>84</v>
      </c>
      <c r="O45" s="29">
        <f t="shared" si="32"/>
        <v>3.2470042520293778</v>
      </c>
      <c r="P45" s="3">
        <v>2627</v>
      </c>
      <c r="Q45" s="3">
        <v>2261</v>
      </c>
      <c r="R45" s="2">
        <v>329</v>
      </c>
      <c r="S45" s="3">
        <v>2590</v>
      </c>
      <c r="T45" s="2">
        <v>98.59</v>
      </c>
      <c r="U45" s="28">
        <f t="shared" si="33"/>
        <v>37</v>
      </c>
      <c r="V45" s="29">
        <f t="shared" si="34"/>
        <v>1.408450704225352</v>
      </c>
      <c r="W45" s="3">
        <v>2365</v>
      </c>
      <c r="X45" s="3">
        <v>1623</v>
      </c>
      <c r="Y45" s="2">
        <v>552</v>
      </c>
      <c r="Z45" s="3">
        <v>2175</v>
      </c>
      <c r="AA45" s="2">
        <v>91.97</v>
      </c>
      <c r="AB45" s="28">
        <f t="shared" si="35"/>
        <v>190</v>
      </c>
      <c r="AC45" s="29">
        <f t="shared" si="36"/>
        <v>8.0338266384778017</v>
      </c>
      <c r="AD45" s="3"/>
      <c r="AE45" s="3"/>
      <c r="AF45" s="2"/>
      <c r="AG45" s="3"/>
      <c r="AH45" s="2"/>
      <c r="AI45" s="28"/>
      <c r="AJ45" s="29"/>
    </row>
    <row r="46" spans="1:43" x14ac:dyDescent="0.45">
      <c r="A46" s="2" t="s">
        <v>45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8">
        <f t="shared" si="29"/>
        <v>0</v>
      </c>
      <c r="H46" s="28" t="e">
        <f t="shared" si="30"/>
        <v>#DIV/0!</v>
      </c>
      <c r="I46" s="3">
        <v>1983</v>
      </c>
      <c r="J46" s="3">
        <v>1872</v>
      </c>
      <c r="K46" s="2">
        <v>22</v>
      </c>
      <c r="L46" s="3">
        <v>1894</v>
      </c>
      <c r="M46" s="30">
        <v>95.51</v>
      </c>
      <c r="N46" s="28">
        <f t="shared" si="31"/>
        <v>89</v>
      </c>
      <c r="O46" s="29">
        <f t="shared" si="32"/>
        <v>4.48814926878467</v>
      </c>
      <c r="P46" s="3">
        <v>2500</v>
      </c>
      <c r="Q46" s="3">
        <v>2210</v>
      </c>
      <c r="R46" s="2">
        <v>203</v>
      </c>
      <c r="S46" s="3">
        <v>2413</v>
      </c>
      <c r="T46" s="2">
        <v>96.52</v>
      </c>
      <c r="U46" s="28">
        <f t="shared" si="33"/>
        <v>87</v>
      </c>
      <c r="V46" s="29">
        <f t="shared" si="34"/>
        <v>3.48</v>
      </c>
      <c r="W46" s="3">
        <v>2247</v>
      </c>
      <c r="X46" s="3">
        <v>1788</v>
      </c>
      <c r="Y46" s="2">
        <v>286</v>
      </c>
      <c r="Z46" s="3">
        <v>2074</v>
      </c>
      <c r="AA46" s="2">
        <v>92.3</v>
      </c>
      <c r="AB46" s="28">
        <f t="shared" si="35"/>
        <v>173</v>
      </c>
      <c r="AC46" s="29">
        <f t="shared" si="36"/>
        <v>7.6991544281263904</v>
      </c>
      <c r="AD46" s="3"/>
      <c r="AE46" s="3"/>
      <c r="AF46" s="2"/>
      <c r="AG46" s="3"/>
      <c r="AH46" s="2"/>
      <c r="AI46" s="28"/>
      <c r="AJ46" s="29"/>
    </row>
    <row r="47" spans="1:43" x14ac:dyDescent="0.45">
      <c r="A47" s="2" t="s">
        <v>46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8">
        <f t="shared" si="29"/>
        <v>0</v>
      </c>
      <c r="H47" s="28" t="e">
        <f t="shared" si="30"/>
        <v>#DIV/0!</v>
      </c>
      <c r="I47" s="3">
        <v>1398</v>
      </c>
      <c r="J47" s="3">
        <v>1213</v>
      </c>
      <c r="K47" s="2">
        <v>35</v>
      </c>
      <c r="L47" s="3">
        <v>1248</v>
      </c>
      <c r="M47" s="30">
        <v>89.27</v>
      </c>
      <c r="N47" s="28">
        <f t="shared" si="31"/>
        <v>150</v>
      </c>
      <c r="O47" s="29">
        <f t="shared" si="32"/>
        <v>10.729613733905579</v>
      </c>
      <c r="P47" s="3">
        <v>1303</v>
      </c>
      <c r="Q47" s="3">
        <v>1109</v>
      </c>
      <c r="R47" s="2">
        <v>169</v>
      </c>
      <c r="S47" s="3">
        <v>1278</v>
      </c>
      <c r="T47" s="2">
        <v>98.08</v>
      </c>
      <c r="U47" s="28">
        <f t="shared" si="33"/>
        <v>25</v>
      </c>
      <c r="V47" s="29">
        <f t="shared" si="34"/>
        <v>1.918649270913277</v>
      </c>
      <c r="W47" s="3">
        <v>1107</v>
      </c>
      <c r="X47" s="2">
        <v>907</v>
      </c>
      <c r="Y47" s="2">
        <v>159</v>
      </c>
      <c r="Z47" s="3">
        <v>1066</v>
      </c>
      <c r="AA47" s="2">
        <v>96.3</v>
      </c>
      <c r="AB47" s="28">
        <f t="shared" si="35"/>
        <v>41</v>
      </c>
      <c r="AC47" s="29">
        <f t="shared" si="36"/>
        <v>3.7037037037037037</v>
      </c>
      <c r="AD47" s="3"/>
      <c r="AE47" s="2"/>
      <c r="AF47" s="2"/>
      <c r="AG47" s="3"/>
      <c r="AH47" s="2"/>
      <c r="AI47" s="28"/>
      <c r="AJ47" s="29"/>
    </row>
    <row r="48" spans="1:43" x14ac:dyDescent="0.45">
      <c r="A48" s="2" t="s">
        <v>47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8">
        <f t="shared" si="29"/>
        <v>0</v>
      </c>
      <c r="H48" s="28" t="e">
        <f t="shared" si="30"/>
        <v>#DIV/0!</v>
      </c>
      <c r="I48" s="3">
        <v>1555</v>
      </c>
      <c r="J48" s="3">
        <v>1437</v>
      </c>
      <c r="K48" s="2">
        <v>38</v>
      </c>
      <c r="L48" s="3">
        <v>1475</v>
      </c>
      <c r="M48" s="30">
        <v>94.86</v>
      </c>
      <c r="N48" s="28">
        <f t="shared" si="31"/>
        <v>80</v>
      </c>
      <c r="O48" s="29">
        <f t="shared" si="32"/>
        <v>5.144694533762058</v>
      </c>
      <c r="P48" s="3">
        <v>1509</v>
      </c>
      <c r="Q48" s="3">
        <v>1206</v>
      </c>
      <c r="R48" s="2">
        <v>248</v>
      </c>
      <c r="S48" s="3">
        <v>1454</v>
      </c>
      <c r="T48" s="2">
        <v>96.36</v>
      </c>
      <c r="U48" s="28">
        <f t="shared" si="33"/>
        <v>55</v>
      </c>
      <c r="V48" s="29">
        <f t="shared" si="34"/>
        <v>3.6447978793903246</v>
      </c>
      <c r="W48" s="3">
        <v>1448</v>
      </c>
      <c r="X48" s="3">
        <v>1066</v>
      </c>
      <c r="Y48" s="2">
        <v>283</v>
      </c>
      <c r="Z48" s="3">
        <v>1349</v>
      </c>
      <c r="AA48" s="2">
        <v>93.16</v>
      </c>
      <c r="AB48" s="28">
        <f t="shared" si="35"/>
        <v>99</v>
      </c>
      <c r="AC48" s="29">
        <f t="shared" si="36"/>
        <v>6.8370165745856353</v>
      </c>
      <c r="AD48" s="3"/>
      <c r="AE48" s="3"/>
      <c r="AF48" s="2"/>
      <c r="AG48" s="3"/>
      <c r="AH48" s="2"/>
      <c r="AI48" s="28"/>
      <c r="AJ48" s="29"/>
    </row>
    <row r="49" spans="1:36" x14ac:dyDescent="0.45">
      <c r="A49" s="2" t="s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8">
        <f t="shared" si="29"/>
        <v>0</v>
      </c>
      <c r="H49" s="28" t="e">
        <f t="shared" si="30"/>
        <v>#DIV/0!</v>
      </c>
      <c r="I49" s="3">
        <v>2004</v>
      </c>
      <c r="J49" s="3">
        <v>1808</v>
      </c>
      <c r="K49" s="2">
        <v>61</v>
      </c>
      <c r="L49" s="3">
        <v>1869</v>
      </c>
      <c r="M49" s="30">
        <v>93.26</v>
      </c>
      <c r="N49" s="28">
        <f t="shared" si="31"/>
        <v>135</v>
      </c>
      <c r="O49" s="29">
        <f t="shared" si="32"/>
        <v>6.7365269461077846</v>
      </c>
      <c r="P49" s="3">
        <v>1864</v>
      </c>
      <c r="Q49" s="3">
        <v>1612</v>
      </c>
      <c r="R49" s="2">
        <v>197</v>
      </c>
      <c r="S49" s="3">
        <v>1809</v>
      </c>
      <c r="T49" s="2">
        <v>97.05</v>
      </c>
      <c r="U49" s="28">
        <f t="shared" si="33"/>
        <v>55</v>
      </c>
      <c r="V49" s="29">
        <f t="shared" si="34"/>
        <v>2.9506437768240343</v>
      </c>
      <c r="W49" s="3">
        <v>1734</v>
      </c>
      <c r="X49" s="3">
        <v>1241</v>
      </c>
      <c r="Y49" s="2">
        <v>358</v>
      </c>
      <c r="Z49" s="3">
        <v>1599</v>
      </c>
      <c r="AA49" s="2">
        <v>92.21</v>
      </c>
      <c r="AB49" s="28">
        <f t="shared" si="35"/>
        <v>135</v>
      </c>
      <c r="AC49" s="29">
        <f t="shared" si="36"/>
        <v>7.7854671280276815</v>
      </c>
      <c r="AD49" s="3"/>
      <c r="AE49" s="3"/>
      <c r="AF49" s="2"/>
      <c r="AG49" s="3"/>
      <c r="AH49" s="2"/>
      <c r="AI49" s="28"/>
      <c r="AJ49" s="29"/>
    </row>
    <row r="50" spans="1:36" x14ac:dyDescent="0.45">
      <c r="A50" s="2" t="s">
        <v>49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8">
        <f t="shared" si="29"/>
        <v>0</v>
      </c>
      <c r="H50" s="28" t="e">
        <f t="shared" si="30"/>
        <v>#DIV/0!</v>
      </c>
      <c r="I50" s="2">
        <v>834</v>
      </c>
      <c r="J50" s="2">
        <v>817</v>
      </c>
      <c r="K50" s="2">
        <v>6</v>
      </c>
      <c r="L50" s="2">
        <v>823</v>
      </c>
      <c r="M50" s="30">
        <v>98.68</v>
      </c>
      <c r="N50" s="28">
        <f t="shared" si="31"/>
        <v>11</v>
      </c>
      <c r="O50" s="29">
        <f t="shared" si="32"/>
        <v>1.3189448441247003</v>
      </c>
      <c r="P50" s="2">
        <v>855</v>
      </c>
      <c r="Q50" s="2">
        <v>789</v>
      </c>
      <c r="R50" s="2">
        <v>55</v>
      </c>
      <c r="S50" s="2">
        <v>844</v>
      </c>
      <c r="T50" s="2">
        <v>98.71</v>
      </c>
      <c r="U50" s="28">
        <f t="shared" si="33"/>
        <v>11</v>
      </c>
      <c r="V50" s="29">
        <f t="shared" si="34"/>
        <v>1.2865497076023391</v>
      </c>
      <c r="W50" s="2">
        <v>843</v>
      </c>
      <c r="X50" s="2">
        <v>690</v>
      </c>
      <c r="Y50" s="2">
        <v>142</v>
      </c>
      <c r="Z50" s="2">
        <v>832</v>
      </c>
      <c r="AA50" s="2">
        <v>98.7</v>
      </c>
      <c r="AB50" s="28">
        <f t="shared" si="35"/>
        <v>11</v>
      </c>
      <c r="AC50" s="29">
        <f t="shared" si="36"/>
        <v>1.3048635824436536</v>
      </c>
      <c r="AD50" s="2"/>
      <c r="AE50" s="2"/>
      <c r="AF50" s="2"/>
      <c r="AG50" s="2"/>
      <c r="AH50" s="2"/>
      <c r="AI50" s="28"/>
      <c r="AJ50" s="29"/>
    </row>
    <row r="51" spans="1:36" x14ac:dyDescent="0.45">
      <c r="A51" s="2" t="s">
        <v>50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8">
        <f t="shared" si="29"/>
        <v>0</v>
      </c>
      <c r="H51" s="28" t="e">
        <f t="shared" si="30"/>
        <v>#DIV/0!</v>
      </c>
      <c r="I51" s="3">
        <v>2102</v>
      </c>
      <c r="J51" s="3">
        <v>1968</v>
      </c>
      <c r="K51" s="2">
        <v>73</v>
      </c>
      <c r="L51" s="3">
        <v>2041</v>
      </c>
      <c r="M51" s="30">
        <v>97.1</v>
      </c>
      <c r="N51" s="28">
        <f t="shared" si="31"/>
        <v>61</v>
      </c>
      <c r="O51" s="29">
        <f t="shared" si="32"/>
        <v>2.901998097050428</v>
      </c>
      <c r="P51" s="3">
        <v>2238</v>
      </c>
      <c r="Q51" s="3">
        <v>1932</v>
      </c>
      <c r="R51" s="2">
        <v>259</v>
      </c>
      <c r="S51" s="3">
        <v>2191</v>
      </c>
      <c r="T51" s="2">
        <v>97.9</v>
      </c>
      <c r="U51" s="28">
        <f t="shared" si="33"/>
        <v>47</v>
      </c>
      <c r="V51" s="29">
        <f t="shared" si="34"/>
        <v>2.1000893655049153</v>
      </c>
      <c r="W51" s="3">
        <v>2127</v>
      </c>
      <c r="X51" s="3">
        <v>1509</v>
      </c>
      <c r="Y51" s="2">
        <v>530</v>
      </c>
      <c r="Z51" s="3">
        <v>2039</v>
      </c>
      <c r="AA51" s="2">
        <v>95.86</v>
      </c>
      <c r="AB51" s="28">
        <f t="shared" si="35"/>
        <v>88</v>
      </c>
      <c r="AC51" s="29">
        <f t="shared" si="36"/>
        <v>4.1372825575928536</v>
      </c>
      <c r="AD51" s="3"/>
      <c r="AE51" s="3"/>
      <c r="AF51" s="2"/>
      <c r="AG51" s="3"/>
      <c r="AH51" s="2"/>
      <c r="AI51" s="28"/>
      <c r="AJ51" s="29"/>
    </row>
    <row r="52" spans="1:36" x14ac:dyDescent="0.45">
      <c r="A52" s="2" t="s">
        <v>51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8">
        <f t="shared" si="29"/>
        <v>0</v>
      </c>
      <c r="H52" s="28" t="e">
        <f t="shared" si="30"/>
        <v>#DIV/0!</v>
      </c>
      <c r="I52" s="3">
        <v>1580</v>
      </c>
      <c r="J52" s="3">
        <v>1457</v>
      </c>
      <c r="K52" s="2">
        <v>20</v>
      </c>
      <c r="L52" s="3">
        <v>1477</v>
      </c>
      <c r="M52" s="30">
        <v>93.48</v>
      </c>
      <c r="N52" s="28">
        <f t="shared" si="31"/>
        <v>103</v>
      </c>
      <c r="O52" s="29">
        <f t="shared" si="32"/>
        <v>6.518987341772152</v>
      </c>
      <c r="P52" s="3">
        <v>1864</v>
      </c>
      <c r="Q52" s="3">
        <v>1634</v>
      </c>
      <c r="R52" s="2">
        <v>199</v>
      </c>
      <c r="S52" s="3">
        <v>1833</v>
      </c>
      <c r="T52" s="2">
        <v>98.34</v>
      </c>
      <c r="U52" s="28">
        <f t="shared" si="33"/>
        <v>31</v>
      </c>
      <c r="V52" s="29">
        <f t="shared" si="34"/>
        <v>1.6630901287553648</v>
      </c>
      <c r="W52" s="3">
        <v>1778</v>
      </c>
      <c r="X52" s="3">
        <v>1216</v>
      </c>
      <c r="Y52" s="2">
        <v>494</v>
      </c>
      <c r="Z52" s="3">
        <v>1710</v>
      </c>
      <c r="AA52" s="2">
        <v>96.18</v>
      </c>
      <c r="AB52" s="28">
        <f t="shared" si="35"/>
        <v>68</v>
      </c>
      <c r="AC52" s="29">
        <f t="shared" si="36"/>
        <v>3.8245219347581552</v>
      </c>
      <c r="AD52" s="3"/>
      <c r="AE52" s="3"/>
      <c r="AF52" s="2"/>
      <c r="AG52" s="3"/>
      <c r="AH52" s="2"/>
      <c r="AI52" s="28"/>
      <c r="AJ52" s="29"/>
    </row>
    <row r="53" spans="1:36" x14ac:dyDescent="0.45">
      <c r="A53" s="2" t="s">
        <v>52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8">
        <f t="shared" si="29"/>
        <v>0</v>
      </c>
      <c r="H53" s="28" t="e">
        <f t="shared" si="30"/>
        <v>#DIV/0!</v>
      </c>
      <c r="I53" s="3">
        <v>1167</v>
      </c>
      <c r="J53" s="3">
        <v>1122</v>
      </c>
      <c r="K53" s="2">
        <v>17</v>
      </c>
      <c r="L53" s="3">
        <v>1139</v>
      </c>
      <c r="M53" s="30">
        <v>97.6</v>
      </c>
      <c r="N53" s="28">
        <f t="shared" si="31"/>
        <v>28</v>
      </c>
      <c r="O53" s="29">
        <f t="shared" si="32"/>
        <v>2.3993144815766922</v>
      </c>
      <c r="P53" s="3">
        <v>1108</v>
      </c>
      <c r="Q53" s="2">
        <v>996</v>
      </c>
      <c r="R53" s="2">
        <v>88</v>
      </c>
      <c r="S53" s="3">
        <v>1084</v>
      </c>
      <c r="T53" s="2">
        <v>97.83</v>
      </c>
      <c r="U53" s="28">
        <f t="shared" si="33"/>
        <v>24</v>
      </c>
      <c r="V53" s="29">
        <f t="shared" si="34"/>
        <v>2.1660649819494586</v>
      </c>
      <c r="W53" s="2">
        <v>977</v>
      </c>
      <c r="X53" s="2">
        <v>834</v>
      </c>
      <c r="Y53" s="2">
        <v>119</v>
      </c>
      <c r="Z53" s="2">
        <v>953</v>
      </c>
      <c r="AA53" s="2">
        <v>97.54</v>
      </c>
      <c r="AB53" s="28">
        <f t="shared" si="35"/>
        <v>24</v>
      </c>
      <c r="AC53" s="29">
        <f t="shared" si="36"/>
        <v>2.4564994882292734</v>
      </c>
      <c r="AD53" s="2"/>
      <c r="AE53" s="2"/>
      <c r="AF53" s="2"/>
      <c r="AG53" s="2"/>
      <c r="AH53" s="2"/>
      <c r="AI53" s="28"/>
      <c r="AJ53" s="29"/>
    </row>
    <row r="54" spans="1:36" x14ac:dyDescent="0.45">
      <c r="A54" s="2" t="s">
        <v>53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8">
        <f t="shared" si="29"/>
        <v>0</v>
      </c>
      <c r="H54" s="28" t="e">
        <f t="shared" si="30"/>
        <v>#DIV/0!</v>
      </c>
      <c r="I54" s="3">
        <v>1412</v>
      </c>
      <c r="J54" s="3">
        <v>1239</v>
      </c>
      <c r="K54" s="2">
        <v>62</v>
      </c>
      <c r="L54" s="3">
        <v>1301</v>
      </c>
      <c r="M54" s="30">
        <v>92.14</v>
      </c>
      <c r="N54" s="28">
        <f t="shared" si="31"/>
        <v>111</v>
      </c>
      <c r="O54" s="29">
        <f t="shared" si="32"/>
        <v>7.8611898016997168</v>
      </c>
      <c r="P54" s="3">
        <v>1554</v>
      </c>
      <c r="Q54" s="3">
        <v>1256</v>
      </c>
      <c r="R54" s="2">
        <v>263</v>
      </c>
      <c r="S54" s="3">
        <v>1519</v>
      </c>
      <c r="T54" s="2">
        <v>97.75</v>
      </c>
      <c r="U54" s="28">
        <f t="shared" si="33"/>
        <v>35</v>
      </c>
      <c r="V54" s="29">
        <f t="shared" si="34"/>
        <v>2.2522522522522523</v>
      </c>
      <c r="W54" s="3">
        <v>1437</v>
      </c>
      <c r="X54" s="3">
        <v>1023</v>
      </c>
      <c r="Y54" s="2">
        <v>360</v>
      </c>
      <c r="Z54" s="3">
        <v>1383</v>
      </c>
      <c r="AA54" s="2">
        <v>96.24</v>
      </c>
      <c r="AB54" s="28">
        <f t="shared" si="35"/>
        <v>54</v>
      </c>
      <c r="AC54" s="29">
        <f t="shared" si="36"/>
        <v>3.757828810020877</v>
      </c>
      <c r="AD54" s="3"/>
      <c r="AE54" s="3"/>
      <c r="AF54" s="2"/>
      <c r="AG54" s="3"/>
      <c r="AH54" s="2"/>
      <c r="AI54" s="28"/>
      <c r="AJ54" s="29"/>
    </row>
    <row r="55" spans="1:36" x14ac:dyDescent="0.45">
      <c r="A55" s="2" t="s">
        <v>54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8">
        <f t="shared" si="29"/>
        <v>0</v>
      </c>
      <c r="H55" s="28" t="e">
        <f t="shared" si="30"/>
        <v>#DIV/0!</v>
      </c>
      <c r="I55" s="3">
        <v>1287</v>
      </c>
      <c r="J55" s="3">
        <v>1127</v>
      </c>
      <c r="K55" s="2">
        <v>25</v>
      </c>
      <c r="L55" s="3">
        <v>1152</v>
      </c>
      <c r="M55" s="30">
        <v>89.51</v>
      </c>
      <c r="N55" s="28">
        <f t="shared" si="31"/>
        <v>135</v>
      </c>
      <c r="O55" s="29">
        <f t="shared" si="32"/>
        <v>10.48951048951049</v>
      </c>
      <c r="P55" s="3">
        <v>1310</v>
      </c>
      <c r="Q55" s="3">
        <v>1045</v>
      </c>
      <c r="R55" s="2">
        <v>169</v>
      </c>
      <c r="S55" s="3">
        <v>1214</v>
      </c>
      <c r="T55" s="2">
        <v>92.67</v>
      </c>
      <c r="U55" s="28">
        <f t="shared" si="33"/>
        <v>96</v>
      </c>
      <c r="V55" s="29">
        <f t="shared" si="34"/>
        <v>7.3282442748091601</v>
      </c>
      <c r="W55" s="3">
        <v>1219</v>
      </c>
      <c r="X55" s="2">
        <v>830</v>
      </c>
      <c r="Y55" s="2">
        <v>250</v>
      </c>
      <c r="Z55" s="3">
        <v>1080</v>
      </c>
      <c r="AA55" s="2">
        <v>88.6</v>
      </c>
      <c r="AB55" s="28">
        <f t="shared" si="35"/>
        <v>139</v>
      </c>
      <c r="AC55" s="29">
        <f t="shared" si="36"/>
        <v>11.40278917145201</v>
      </c>
      <c r="AD55" s="3"/>
      <c r="AE55" s="2"/>
      <c r="AF55" s="2"/>
      <c r="AG55" s="3"/>
      <c r="AH55" s="2"/>
      <c r="AI55" s="28"/>
      <c r="AJ55" s="29"/>
    </row>
    <row r="56" spans="1:36" x14ac:dyDescent="0.45">
      <c r="A56" s="2" t="s">
        <v>55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8">
        <f t="shared" si="29"/>
        <v>0</v>
      </c>
      <c r="H56" s="28" t="e">
        <f t="shared" si="30"/>
        <v>#DIV/0!</v>
      </c>
      <c r="I56" s="3">
        <v>1906</v>
      </c>
      <c r="J56" s="3">
        <v>1816</v>
      </c>
      <c r="K56" s="2">
        <v>15</v>
      </c>
      <c r="L56" s="3">
        <v>1831</v>
      </c>
      <c r="M56" s="30">
        <v>96.07</v>
      </c>
      <c r="N56" s="28">
        <f t="shared" si="31"/>
        <v>75</v>
      </c>
      <c r="O56" s="29">
        <f t="shared" si="32"/>
        <v>3.9349422875131164</v>
      </c>
      <c r="P56" s="3">
        <v>1989</v>
      </c>
      <c r="Q56" s="3">
        <v>1876</v>
      </c>
      <c r="R56" s="2">
        <v>78</v>
      </c>
      <c r="S56" s="3">
        <v>1954</v>
      </c>
      <c r="T56" s="2">
        <v>98.24</v>
      </c>
      <c r="U56" s="28">
        <f t="shared" si="33"/>
        <v>35</v>
      </c>
      <c r="V56" s="29">
        <f t="shared" si="34"/>
        <v>1.7596782302664655</v>
      </c>
      <c r="W56" s="3">
        <v>1632</v>
      </c>
      <c r="X56" s="3">
        <v>1392</v>
      </c>
      <c r="Y56" s="2">
        <v>174</v>
      </c>
      <c r="Z56" s="3">
        <v>1566</v>
      </c>
      <c r="AA56" s="2">
        <v>95.96</v>
      </c>
      <c r="AB56" s="28">
        <f t="shared" si="35"/>
        <v>66</v>
      </c>
      <c r="AC56" s="29">
        <f t="shared" si="36"/>
        <v>4.0441176470588234</v>
      </c>
      <c r="AD56" s="3"/>
      <c r="AE56" s="3"/>
      <c r="AF56" s="2"/>
      <c r="AG56" s="3"/>
      <c r="AH56" s="2"/>
      <c r="AI56" s="28"/>
      <c r="AJ56" s="29"/>
    </row>
    <row r="57" spans="1:36" x14ac:dyDescent="0.45">
      <c r="A57" s="2" t="s">
        <v>56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8">
        <f t="shared" si="29"/>
        <v>0</v>
      </c>
      <c r="H57" s="28" t="e">
        <f t="shared" si="30"/>
        <v>#DIV/0!</v>
      </c>
      <c r="I57" s="3">
        <v>1636</v>
      </c>
      <c r="J57" s="3">
        <v>1486</v>
      </c>
      <c r="K57" s="2">
        <v>34</v>
      </c>
      <c r="L57" s="3">
        <v>1520</v>
      </c>
      <c r="M57" s="30">
        <v>92.91</v>
      </c>
      <c r="N57" s="28">
        <f t="shared" si="31"/>
        <v>116</v>
      </c>
      <c r="O57" s="29">
        <f t="shared" si="32"/>
        <v>7.0904645476772616</v>
      </c>
      <c r="P57" s="3">
        <v>1655</v>
      </c>
      <c r="Q57" s="3">
        <v>1378</v>
      </c>
      <c r="R57" s="2">
        <v>223</v>
      </c>
      <c r="S57" s="3">
        <v>1601</v>
      </c>
      <c r="T57" s="2">
        <v>96.74</v>
      </c>
      <c r="U57" s="28">
        <f t="shared" si="33"/>
        <v>54</v>
      </c>
      <c r="V57" s="29">
        <f t="shared" si="34"/>
        <v>3.2628398791540785</v>
      </c>
      <c r="W57" s="3">
        <v>1408</v>
      </c>
      <c r="X57" s="3">
        <v>1125</v>
      </c>
      <c r="Y57" s="2">
        <v>198</v>
      </c>
      <c r="Z57" s="3">
        <v>1323</v>
      </c>
      <c r="AA57" s="2">
        <v>93.96</v>
      </c>
      <c r="AB57" s="28">
        <f t="shared" si="35"/>
        <v>85</v>
      </c>
      <c r="AC57" s="29">
        <f t="shared" si="36"/>
        <v>6.0369318181818183</v>
      </c>
      <c r="AD57" s="3"/>
      <c r="AE57" s="3"/>
      <c r="AF57" s="2"/>
      <c r="AG57" s="3"/>
      <c r="AH57" s="2"/>
      <c r="AI57" s="28"/>
      <c r="AJ57" s="29"/>
    </row>
    <row r="58" spans="1:36" x14ac:dyDescent="0.45">
      <c r="A58" s="2" t="s">
        <v>57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8">
        <f t="shared" si="29"/>
        <v>0</v>
      </c>
      <c r="H58" s="28" t="e">
        <f t="shared" si="30"/>
        <v>#DIV/0!</v>
      </c>
      <c r="I58" s="3">
        <v>1043</v>
      </c>
      <c r="J58" s="2">
        <v>943</v>
      </c>
      <c r="K58" s="2">
        <v>16</v>
      </c>
      <c r="L58" s="2">
        <v>959</v>
      </c>
      <c r="M58" s="30">
        <v>91.95</v>
      </c>
      <c r="N58" s="28">
        <f t="shared" si="31"/>
        <v>84</v>
      </c>
      <c r="O58" s="29">
        <f t="shared" si="32"/>
        <v>8.053691275167786</v>
      </c>
      <c r="P58" s="3">
        <v>1435</v>
      </c>
      <c r="Q58" s="3">
        <v>1135</v>
      </c>
      <c r="R58" s="2">
        <v>220</v>
      </c>
      <c r="S58" s="3">
        <v>1355</v>
      </c>
      <c r="T58" s="2">
        <v>94.43</v>
      </c>
      <c r="U58" s="28">
        <f t="shared" si="33"/>
        <v>80</v>
      </c>
      <c r="V58" s="29">
        <f t="shared" si="34"/>
        <v>5.5749128919860631</v>
      </c>
      <c r="W58" s="3">
        <v>1479</v>
      </c>
      <c r="X58" s="2">
        <v>859</v>
      </c>
      <c r="Y58" s="2">
        <v>515</v>
      </c>
      <c r="Z58" s="3">
        <v>1374</v>
      </c>
      <c r="AA58" s="2">
        <v>92.9</v>
      </c>
      <c r="AB58" s="28">
        <f t="shared" si="35"/>
        <v>105</v>
      </c>
      <c r="AC58" s="29">
        <f t="shared" si="36"/>
        <v>7.0993914807302234</v>
      </c>
      <c r="AD58" s="3"/>
      <c r="AE58" s="2"/>
      <c r="AF58" s="2"/>
      <c r="AG58" s="3"/>
      <c r="AH58" s="2"/>
      <c r="AI58" s="28"/>
      <c r="AJ58" s="29"/>
    </row>
    <row r="59" spans="1:36" x14ac:dyDescent="0.45">
      <c r="A59" s="2" t="s">
        <v>58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8">
        <f t="shared" si="29"/>
        <v>0</v>
      </c>
      <c r="H59" s="28" t="e">
        <f t="shared" si="30"/>
        <v>#DIV/0!</v>
      </c>
      <c r="I59" s="2">
        <v>720</v>
      </c>
      <c r="J59" s="2">
        <v>638</v>
      </c>
      <c r="K59" s="2">
        <v>28</v>
      </c>
      <c r="L59" s="2">
        <v>666</v>
      </c>
      <c r="M59" s="30">
        <v>92.5</v>
      </c>
      <c r="N59" s="28">
        <f t="shared" si="31"/>
        <v>54</v>
      </c>
      <c r="O59" s="29">
        <f t="shared" si="32"/>
        <v>7.5</v>
      </c>
      <c r="P59" s="2">
        <v>868</v>
      </c>
      <c r="Q59" s="2">
        <v>710</v>
      </c>
      <c r="R59" s="2">
        <v>135</v>
      </c>
      <c r="S59" s="2">
        <v>845</v>
      </c>
      <c r="T59" s="2">
        <v>97.35</v>
      </c>
      <c r="U59" s="28">
        <f t="shared" si="33"/>
        <v>23</v>
      </c>
      <c r="V59" s="29">
        <f t="shared" si="34"/>
        <v>2.6497695852534564</v>
      </c>
      <c r="W59" s="2">
        <v>770</v>
      </c>
      <c r="X59" s="2">
        <v>553</v>
      </c>
      <c r="Y59" s="2">
        <v>166</v>
      </c>
      <c r="Z59" s="2">
        <v>719</v>
      </c>
      <c r="AA59" s="2">
        <v>93.38</v>
      </c>
      <c r="AB59" s="28">
        <f t="shared" si="35"/>
        <v>51</v>
      </c>
      <c r="AC59" s="29">
        <f t="shared" si="36"/>
        <v>6.6233766233766236</v>
      </c>
      <c r="AD59" s="2"/>
      <c r="AE59" s="2"/>
      <c r="AF59" s="2"/>
      <c r="AG59" s="2"/>
      <c r="AH59" s="2"/>
      <c r="AI59" s="28"/>
      <c r="AJ59" s="29"/>
    </row>
    <row r="60" spans="1:36" x14ac:dyDescent="0.45">
      <c r="A60" s="2" t="s">
        <v>59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8">
        <f t="shared" si="29"/>
        <v>0</v>
      </c>
      <c r="H60" s="28" t="e">
        <f t="shared" si="30"/>
        <v>#DIV/0!</v>
      </c>
      <c r="I60" s="3">
        <v>2396</v>
      </c>
      <c r="J60" s="3">
        <v>2175</v>
      </c>
      <c r="K60" s="2">
        <v>116</v>
      </c>
      <c r="L60" s="3">
        <v>2291</v>
      </c>
      <c r="M60" s="30">
        <v>95.62</v>
      </c>
      <c r="N60" s="28">
        <f t="shared" si="31"/>
        <v>105</v>
      </c>
      <c r="O60" s="29">
        <f t="shared" si="32"/>
        <v>4.382303839732888</v>
      </c>
      <c r="P60" s="3">
        <v>2868</v>
      </c>
      <c r="Q60" s="3">
        <v>2381</v>
      </c>
      <c r="R60" s="2">
        <v>182</v>
      </c>
      <c r="S60" s="3">
        <v>2563</v>
      </c>
      <c r="T60" s="2">
        <v>89.37</v>
      </c>
      <c r="U60" s="28">
        <f t="shared" si="33"/>
        <v>305</v>
      </c>
      <c r="V60" s="29">
        <f t="shared" si="34"/>
        <v>10.634588563458856</v>
      </c>
      <c r="W60" s="3">
        <v>2676</v>
      </c>
      <c r="X60" s="3">
        <v>1888</v>
      </c>
      <c r="Y60" s="2">
        <v>296</v>
      </c>
      <c r="Z60" s="3">
        <v>2184</v>
      </c>
      <c r="AA60" s="2">
        <v>81.61</v>
      </c>
      <c r="AB60" s="28">
        <f t="shared" si="35"/>
        <v>492</v>
      </c>
      <c r="AC60" s="29">
        <f t="shared" si="36"/>
        <v>18.385650224215247</v>
      </c>
      <c r="AD60" s="3"/>
      <c r="AE60" s="3"/>
      <c r="AF60" s="2"/>
      <c r="AG60" s="3"/>
      <c r="AH60" s="2"/>
      <c r="AI60" s="28"/>
      <c r="AJ60" s="29"/>
    </row>
    <row r="61" spans="1:36" x14ac:dyDescent="0.45">
      <c r="A61" s="2" t="s">
        <v>60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8">
        <f t="shared" si="29"/>
        <v>0</v>
      </c>
      <c r="H61" s="28" t="e">
        <f t="shared" si="30"/>
        <v>#DIV/0!</v>
      </c>
      <c r="I61" s="3">
        <v>1151</v>
      </c>
      <c r="J61" s="3">
        <v>1051</v>
      </c>
      <c r="K61" s="2">
        <v>10</v>
      </c>
      <c r="L61" s="3">
        <v>1061</v>
      </c>
      <c r="M61" s="30">
        <v>92.18</v>
      </c>
      <c r="N61" s="28">
        <f t="shared" si="31"/>
        <v>90</v>
      </c>
      <c r="O61" s="29">
        <f t="shared" si="32"/>
        <v>7.8192875760208516</v>
      </c>
      <c r="P61" s="3">
        <v>1104</v>
      </c>
      <c r="Q61" s="3">
        <v>1046</v>
      </c>
      <c r="R61" s="2">
        <v>41</v>
      </c>
      <c r="S61" s="3">
        <v>1087</v>
      </c>
      <c r="T61" s="2">
        <v>98.46</v>
      </c>
      <c r="U61" s="28">
        <f t="shared" si="33"/>
        <v>17</v>
      </c>
      <c r="V61" s="29">
        <f t="shared" si="34"/>
        <v>1.5398550724637681</v>
      </c>
      <c r="W61" s="2">
        <v>912</v>
      </c>
      <c r="X61" s="2">
        <v>802</v>
      </c>
      <c r="Y61" s="2">
        <v>74</v>
      </c>
      <c r="Z61" s="2">
        <v>876</v>
      </c>
      <c r="AA61" s="2">
        <v>96.05</v>
      </c>
      <c r="AB61" s="28">
        <f t="shared" si="35"/>
        <v>36</v>
      </c>
      <c r="AC61" s="29">
        <f t="shared" si="36"/>
        <v>3.9473684210526314</v>
      </c>
      <c r="AD61" s="2"/>
      <c r="AE61" s="2"/>
      <c r="AF61" s="2"/>
      <c r="AG61" s="2"/>
      <c r="AH61" s="2"/>
      <c r="AI61" s="28"/>
      <c r="AJ61" s="29"/>
    </row>
    <row r="62" spans="1:36" x14ac:dyDescent="0.45">
      <c r="A62" s="2" t="s">
        <v>61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8">
        <f t="shared" si="29"/>
        <v>0</v>
      </c>
      <c r="H62" s="28" t="e">
        <f t="shared" si="30"/>
        <v>#DIV/0!</v>
      </c>
      <c r="I62" s="2">
        <v>695</v>
      </c>
      <c r="J62" s="2">
        <v>570</v>
      </c>
      <c r="K62" s="2">
        <v>23</v>
      </c>
      <c r="L62" s="2">
        <v>593</v>
      </c>
      <c r="M62" s="30">
        <v>85.32</v>
      </c>
      <c r="N62" s="28">
        <f t="shared" si="31"/>
        <v>102</v>
      </c>
      <c r="O62" s="29">
        <f t="shared" si="32"/>
        <v>14.676258992805755</v>
      </c>
      <c r="P62" s="2">
        <v>662</v>
      </c>
      <c r="Q62" s="2">
        <v>599</v>
      </c>
      <c r="R62" s="2">
        <v>47</v>
      </c>
      <c r="S62" s="2">
        <v>646</v>
      </c>
      <c r="T62" s="2">
        <v>97.58</v>
      </c>
      <c r="U62" s="28">
        <f t="shared" si="33"/>
        <v>16</v>
      </c>
      <c r="V62" s="29">
        <f t="shared" si="34"/>
        <v>2.416918429003021</v>
      </c>
      <c r="W62" s="2">
        <v>586</v>
      </c>
      <c r="X62" s="2">
        <v>443</v>
      </c>
      <c r="Y62" s="2">
        <v>135</v>
      </c>
      <c r="Z62" s="2">
        <v>578</v>
      </c>
      <c r="AA62" s="2">
        <v>98.63</v>
      </c>
      <c r="AB62" s="28">
        <f t="shared" si="35"/>
        <v>8</v>
      </c>
      <c r="AC62" s="29">
        <f t="shared" si="36"/>
        <v>1.3651877133105803</v>
      </c>
      <c r="AD62" s="2"/>
      <c r="AE62" s="2"/>
      <c r="AF62" s="2"/>
      <c r="AG62" s="2"/>
      <c r="AH62" s="2"/>
      <c r="AI62" s="28"/>
      <c r="AJ62" s="29"/>
    </row>
    <row r="63" spans="1:36" x14ac:dyDescent="0.45">
      <c r="A63" s="2" t="s">
        <v>62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8">
        <f t="shared" si="29"/>
        <v>0</v>
      </c>
      <c r="H63" s="28" t="e">
        <f t="shared" si="30"/>
        <v>#DIV/0!</v>
      </c>
      <c r="I63" s="3">
        <v>1185</v>
      </c>
      <c r="J63" s="3">
        <v>1121</v>
      </c>
      <c r="K63" s="2">
        <v>31</v>
      </c>
      <c r="L63" s="3">
        <v>1152</v>
      </c>
      <c r="M63" s="30">
        <v>97.22</v>
      </c>
      <c r="N63" s="28">
        <f t="shared" si="31"/>
        <v>33</v>
      </c>
      <c r="O63" s="29">
        <f t="shared" si="32"/>
        <v>2.7848101265822787</v>
      </c>
      <c r="P63" s="3">
        <v>1140</v>
      </c>
      <c r="Q63" s="3">
        <v>1021</v>
      </c>
      <c r="R63" s="2">
        <v>95</v>
      </c>
      <c r="S63" s="3">
        <v>1116</v>
      </c>
      <c r="T63" s="2">
        <v>97.89</v>
      </c>
      <c r="U63" s="28">
        <f t="shared" si="33"/>
        <v>24</v>
      </c>
      <c r="V63" s="29">
        <f t="shared" si="34"/>
        <v>2.1052631578947367</v>
      </c>
      <c r="W63" s="2">
        <v>954</v>
      </c>
      <c r="X63" s="2">
        <v>816</v>
      </c>
      <c r="Y63" s="2">
        <v>79</v>
      </c>
      <c r="Z63" s="2">
        <v>895</v>
      </c>
      <c r="AA63" s="2">
        <v>93.82</v>
      </c>
      <c r="AB63" s="28">
        <f t="shared" si="35"/>
        <v>59</v>
      </c>
      <c r="AC63" s="29">
        <f t="shared" si="36"/>
        <v>6.1844863731656181</v>
      </c>
      <c r="AD63" s="3"/>
      <c r="AE63" s="2"/>
      <c r="AF63" s="2"/>
      <c r="AG63" s="3"/>
      <c r="AH63" s="2"/>
      <c r="AI63" s="28"/>
      <c r="AJ63" s="29"/>
    </row>
    <row r="64" spans="1:36" x14ac:dyDescent="0.45">
      <c r="A64" s="2" t="s">
        <v>63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8">
        <f t="shared" si="29"/>
        <v>0</v>
      </c>
      <c r="H64" s="28" t="e">
        <f t="shared" si="30"/>
        <v>#DIV/0!</v>
      </c>
      <c r="I64" s="2">
        <v>917</v>
      </c>
      <c r="J64" s="2">
        <v>882</v>
      </c>
      <c r="K64" s="2">
        <v>9</v>
      </c>
      <c r="L64" s="2">
        <v>891</v>
      </c>
      <c r="M64" s="30">
        <v>97.16</v>
      </c>
      <c r="N64" s="28">
        <f t="shared" si="31"/>
        <v>26</v>
      </c>
      <c r="O64" s="29">
        <f t="shared" si="32"/>
        <v>2.8353326063249726</v>
      </c>
      <c r="P64" s="2">
        <v>927</v>
      </c>
      <c r="Q64" s="2">
        <v>796</v>
      </c>
      <c r="R64" s="2">
        <v>95</v>
      </c>
      <c r="S64" s="2">
        <v>891</v>
      </c>
      <c r="T64" s="2">
        <v>96.12</v>
      </c>
      <c r="U64" s="28">
        <f t="shared" si="33"/>
        <v>36</v>
      </c>
      <c r="V64" s="29">
        <f t="shared" si="34"/>
        <v>3.883495145631068</v>
      </c>
      <c r="W64" s="2">
        <v>737</v>
      </c>
      <c r="X64" s="2">
        <v>609</v>
      </c>
      <c r="Y64" s="2">
        <v>95</v>
      </c>
      <c r="Z64" s="2">
        <v>704</v>
      </c>
      <c r="AA64" s="2">
        <v>95.52</v>
      </c>
      <c r="AB64" s="28">
        <f t="shared" si="35"/>
        <v>33</v>
      </c>
      <c r="AC64" s="29">
        <f t="shared" si="36"/>
        <v>4.4776119402985071</v>
      </c>
      <c r="AD64" s="2"/>
      <c r="AE64" s="2"/>
      <c r="AF64" s="2"/>
      <c r="AG64" s="2"/>
      <c r="AH64" s="2"/>
      <c r="AI64" s="28"/>
      <c r="AJ64" s="29"/>
    </row>
    <row r="65" spans="1:36" x14ac:dyDescent="0.45">
      <c r="A65" s="2" t="s">
        <v>64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8">
        <f t="shared" si="29"/>
        <v>0</v>
      </c>
      <c r="H65" s="28" t="e">
        <f t="shared" si="30"/>
        <v>#DIV/0!</v>
      </c>
      <c r="I65" s="2">
        <v>560</v>
      </c>
      <c r="J65" s="2">
        <v>535</v>
      </c>
      <c r="K65" s="2">
        <v>13</v>
      </c>
      <c r="L65" s="2">
        <v>548</v>
      </c>
      <c r="M65" s="30">
        <v>97.86</v>
      </c>
      <c r="N65" s="28">
        <f t="shared" si="31"/>
        <v>12</v>
      </c>
      <c r="O65" s="29">
        <f t="shared" si="32"/>
        <v>2.1428571428571428</v>
      </c>
      <c r="P65" s="2">
        <v>531</v>
      </c>
      <c r="Q65" s="2">
        <v>487</v>
      </c>
      <c r="R65" s="2">
        <v>33</v>
      </c>
      <c r="S65" s="2">
        <v>520</v>
      </c>
      <c r="T65" s="2">
        <v>97.93</v>
      </c>
      <c r="U65" s="28">
        <f t="shared" si="33"/>
        <v>11</v>
      </c>
      <c r="V65" s="29">
        <f t="shared" si="34"/>
        <v>2.0715630885122409</v>
      </c>
      <c r="W65" s="2">
        <v>447</v>
      </c>
      <c r="X65" s="2">
        <v>360</v>
      </c>
      <c r="Y65" s="2">
        <v>69</v>
      </c>
      <c r="Z65" s="2">
        <v>429</v>
      </c>
      <c r="AA65" s="2">
        <v>95.97</v>
      </c>
      <c r="AB65" s="28">
        <f t="shared" si="35"/>
        <v>18</v>
      </c>
      <c r="AC65" s="29">
        <f t="shared" si="36"/>
        <v>4.026845637583893</v>
      </c>
      <c r="AD65" s="2"/>
      <c r="AE65" s="2"/>
      <c r="AF65" s="2"/>
      <c r="AG65" s="2"/>
      <c r="AH65" s="2"/>
      <c r="AI65" s="28"/>
      <c r="AJ65" s="29"/>
    </row>
    <row r="66" spans="1:36" x14ac:dyDescent="0.45">
      <c r="A66" s="2" t="s">
        <v>65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8">
        <f t="shared" si="29"/>
        <v>0</v>
      </c>
      <c r="H66" s="28" t="e">
        <f t="shared" si="30"/>
        <v>#DIV/0!</v>
      </c>
      <c r="I66" s="2">
        <v>510</v>
      </c>
      <c r="J66" s="2">
        <v>483</v>
      </c>
      <c r="K66" s="2">
        <v>11</v>
      </c>
      <c r="L66" s="2">
        <v>494</v>
      </c>
      <c r="M66" s="30">
        <v>96.86</v>
      </c>
      <c r="N66" s="28">
        <f t="shared" si="31"/>
        <v>16</v>
      </c>
      <c r="O66" s="29">
        <f t="shared" si="32"/>
        <v>3.1372549019607843</v>
      </c>
      <c r="P66" s="2">
        <v>512</v>
      </c>
      <c r="Q66" s="2">
        <v>449</v>
      </c>
      <c r="R66" s="2">
        <v>51</v>
      </c>
      <c r="S66" s="2">
        <v>500</v>
      </c>
      <c r="T66" s="2">
        <v>97.66</v>
      </c>
      <c r="U66" s="28">
        <f t="shared" si="33"/>
        <v>12</v>
      </c>
      <c r="V66" s="29">
        <f t="shared" si="34"/>
        <v>2.34375</v>
      </c>
      <c r="W66" s="2">
        <v>444</v>
      </c>
      <c r="X66" s="2">
        <v>357</v>
      </c>
      <c r="Y66" s="2">
        <v>68</v>
      </c>
      <c r="Z66" s="2">
        <v>425</v>
      </c>
      <c r="AA66" s="2">
        <v>95.72</v>
      </c>
      <c r="AB66" s="28">
        <f t="shared" si="35"/>
        <v>19</v>
      </c>
      <c r="AC66" s="29">
        <f t="shared" si="36"/>
        <v>4.2792792792792795</v>
      </c>
      <c r="AD66" s="2"/>
      <c r="AE66" s="2"/>
      <c r="AF66" s="2"/>
      <c r="AG66" s="2"/>
      <c r="AH66" s="2"/>
      <c r="AI66" s="28"/>
      <c r="AJ66" s="29"/>
    </row>
    <row r="67" spans="1:36" x14ac:dyDescent="0.45">
      <c r="A67" s="2" t="s">
        <v>66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8">
        <f t="shared" si="29"/>
        <v>0</v>
      </c>
      <c r="H67" s="28" t="e">
        <f t="shared" si="30"/>
        <v>#DIV/0!</v>
      </c>
      <c r="I67" s="2">
        <v>540</v>
      </c>
      <c r="J67" s="2">
        <v>481</v>
      </c>
      <c r="K67" s="2">
        <v>22</v>
      </c>
      <c r="L67" s="2">
        <v>503</v>
      </c>
      <c r="M67" s="30">
        <v>93.15</v>
      </c>
      <c r="N67" s="28">
        <f t="shared" si="31"/>
        <v>37</v>
      </c>
      <c r="O67" s="29">
        <f t="shared" si="32"/>
        <v>6.8518518518518521</v>
      </c>
      <c r="P67" s="2">
        <v>548</v>
      </c>
      <c r="Q67" s="2">
        <v>325</v>
      </c>
      <c r="R67" s="2">
        <v>194</v>
      </c>
      <c r="S67" s="2">
        <v>519</v>
      </c>
      <c r="T67" s="2">
        <v>94.71</v>
      </c>
      <c r="U67" s="28">
        <f t="shared" si="33"/>
        <v>29</v>
      </c>
      <c r="V67" s="29">
        <f t="shared" si="34"/>
        <v>5.2919708029197077</v>
      </c>
      <c r="W67" s="2">
        <v>582</v>
      </c>
      <c r="X67" s="2">
        <v>340</v>
      </c>
      <c r="Y67" s="2">
        <v>203</v>
      </c>
      <c r="Z67" s="2">
        <v>543</v>
      </c>
      <c r="AA67" s="2">
        <v>93.3</v>
      </c>
      <c r="AB67" s="28">
        <f t="shared" si="35"/>
        <v>39</v>
      </c>
      <c r="AC67" s="29">
        <f t="shared" si="36"/>
        <v>6.7010309278350517</v>
      </c>
      <c r="AD67" s="2"/>
      <c r="AE67" s="2"/>
      <c r="AF67" s="2"/>
      <c r="AG67" s="2"/>
      <c r="AH67" s="2"/>
      <c r="AI67" s="28"/>
      <c r="AJ67" s="29"/>
    </row>
    <row r="68" spans="1:36" x14ac:dyDescent="0.45">
      <c r="A68" s="27" t="s">
        <v>8</v>
      </c>
      <c r="B68" s="27">
        <f>SUM(B69:B76)</f>
        <v>0</v>
      </c>
      <c r="C68" s="27">
        <f>SUM(C69:C76)</f>
        <v>0</v>
      </c>
      <c r="D68" s="27">
        <f>SUM(D69:D76)</f>
        <v>0</v>
      </c>
      <c r="E68" s="27">
        <f>SUM(E69:E76)</f>
        <v>0</v>
      </c>
      <c r="F68" s="27" t="e">
        <f>E68*100/B68</f>
        <v>#DIV/0!</v>
      </c>
      <c r="G68" s="27">
        <f>B68-E68</f>
        <v>0</v>
      </c>
      <c r="H68" s="27" t="e">
        <f>G68*100/B68</f>
        <v>#DIV/0!</v>
      </c>
      <c r="I68" s="27">
        <f>SUM(I69:I76)</f>
        <v>2343</v>
      </c>
      <c r="J68" s="27">
        <f>SUM(J69:J76)</f>
        <v>1787</v>
      </c>
      <c r="K68" s="27">
        <f>SUM(K69:K76)</f>
        <v>323</v>
      </c>
      <c r="L68" s="27">
        <f>SUM(L69:L76)</f>
        <v>2110</v>
      </c>
      <c r="M68" s="26">
        <f>L68*100/I68</f>
        <v>90.055484421681598</v>
      </c>
      <c r="N68" s="27">
        <f>I68-L68</f>
        <v>233</v>
      </c>
      <c r="O68" s="26">
        <f>N68*100/I68</f>
        <v>9.9445155783183949</v>
      </c>
      <c r="P68" s="27">
        <f>SUM(P69:P76)</f>
        <v>8573</v>
      </c>
      <c r="Q68" s="27">
        <f>SUM(Q69:Q76)</f>
        <v>6696</v>
      </c>
      <c r="R68" s="27">
        <f>SUM(R69:R76)</f>
        <v>1291</v>
      </c>
      <c r="S68" s="27">
        <f>SUM(S69:S76)</f>
        <v>7987</v>
      </c>
      <c r="T68" s="26">
        <f>S68*100/P68</f>
        <v>93.164586492476374</v>
      </c>
      <c r="U68" s="27">
        <f>P68-S68</f>
        <v>586</v>
      </c>
      <c r="V68" s="26">
        <f>U68*100/P68</f>
        <v>6.8354135075236204</v>
      </c>
      <c r="W68" s="27">
        <f>SUM(W69:W76)</f>
        <v>8634</v>
      </c>
      <c r="X68" s="27">
        <f>SUM(X69:X76)</f>
        <v>5937</v>
      </c>
      <c r="Y68" s="27">
        <f>SUM(Y69:Y76)</f>
        <v>2230</v>
      </c>
      <c r="Z68" s="27">
        <f>SUM(Z69:Z76)</f>
        <v>8167</v>
      </c>
      <c r="AA68" s="26">
        <f>Z68*100/W68</f>
        <v>94.591151262450779</v>
      </c>
      <c r="AB68" s="27">
        <f>W68-Z68</f>
        <v>467</v>
      </c>
      <c r="AC68" s="26">
        <f>AB68*100/W68</f>
        <v>5.4088487375492242</v>
      </c>
      <c r="AD68" s="27"/>
      <c r="AE68" s="27"/>
      <c r="AF68" s="27"/>
      <c r="AG68" s="27"/>
      <c r="AH68" s="26"/>
      <c r="AI68" s="27"/>
      <c r="AJ68" s="26"/>
    </row>
    <row r="69" spans="1:36" x14ac:dyDescent="0.45">
      <c r="A69" s="2" t="s">
        <v>67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8">
        <f t="shared" ref="G69:G76" si="37">B69-E69</f>
        <v>0</v>
      </c>
      <c r="H69" s="28" t="e">
        <f t="shared" ref="H69:H76" si="38">G69*100/B69</f>
        <v>#DIV/0!</v>
      </c>
      <c r="I69" s="2">
        <v>667</v>
      </c>
      <c r="J69" s="2">
        <v>506</v>
      </c>
      <c r="K69" s="2">
        <v>104</v>
      </c>
      <c r="L69" s="2">
        <v>610</v>
      </c>
      <c r="M69" s="30">
        <v>91.45</v>
      </c>
      <c r="N69" s="28">
        <f t="shared" ref="N69:N76" si="39">I69-L69</f>
        <v>57</v>
      </c>
      <c r="O69" s="29">
        <f t="shared" ref="O69:O76" si="40">N69*100/I69</f>
        <v>8.5457271364317844</v>
      </c>
      <c r="P69" s="3">
        <v>2838</v>
      </c>
      <c r="Q69" s="3">
        <v>2168</v>
      </c>
      <c r="R69" s="2">
        <v>487</v>
      </c>
      <c r="S69" s="3">
        <v>2655</v>
      </c>
      <c r="T69" s="2">
        <v>93.55</v>
      </c>
      <c r="U69" s="28">
        <f t="shared" ref="U69:U76" si="41">P69-S69</f>
        <v>183</v>
      </c>
      <c r="V69" s="29">
        <f t="shared" ref="V69:V76" si="42">U69*100/P69</f>
        <v>6.4482029598308666</v>
      </c>
      <c r="W69" s="3">
        <v>3002</v>
      </c>
      <c r="X69" s="3">
        <v>2029</v>
      </c>
      <c r="Y69" s="2">
        <v>859</v>
      </c>
      <c r="Z69" s="3">
        <v>2888</v>
      </c>
      <c r="AA69" s="2">
        <v>95.89</v>
      </c>
      <c r="AB69" s="28">
        <f t="shared" ref="AB69:AB76" si="43">W69-Z69</f>
        <v>114</v>
      </c>
      <c r="AC69" s="29">
        <f t="shared" ref="AC69:AC76" si="44">AB69*100/W69</f>
        <v>3.7974683544303796</v>
      </c>
      <c r="AD69" s="3"/>
      <c r="AE69" s="3"/>
      <c r="AF69" s="2"/>
      <c r="AG69" s="3"/>
      <c r="AH69" s="2"/>
      <c r="AI69" s="28"/>
      <c r="AJ69" s="29"/>
    </row>
    <row r="70" spans="1:36" x14ac:dyDescent="0.45">
      <c r="A70" s="2" t="s">
        <v>68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8">
        <f t="shared" si="37"/>
        <v>0</v>
      </c>
      <c r="H70" s="28" t="e">
        <f t="shared" si="38"/>
        <v>#DIV/0!</v>
      </c>
      <c r="I70" s="2">
        <v>351</v>
      </c>
      <c r="J70" s="2">
        <v>278</v>
      </c>
      <c r="K70" s="2">
        <v>62</v>
      </c>
      <c r="L70" s="2">
        <v>340</v>
      </c>
      <c r="M70" s="30">
        <v>96.87</v>
      </c>
      <c r="N70" s="28">
        <f t="shared" si="39"/>
        <v>11</v>
      </c>
      <c r="O70" s="29">
        <f t="shared" si="40"/>
        <v>3.133903133903134</v>
      </c>
      <c r="P70" s="2">
        <v>909</v>
      </c>
      <c r="Q70" s="2">
        <v>692</v>
      </c>
      <c r="R70" s="2">
        <v>178</v>
      </c>
      <c r="S70" s="2">
        <v>870</v>
      </c>
      <c r="T70" s="2">
        <v>95.71</v>
      </c>
      <c r="U70" s="28">
        <f t="shared" si="41"/>
        <v>39</v>
      </c>
      <c r="V70" s="29">
        <f t="shared" si="42"/>
        <v>4.2904290429042904</v>
      </c>
      <c r="W70" s="2">
        <v>967</v>
      </c>
      <c r="X70" s="2">
        <v>631</v>
      </c>
      <c r="Y70" s="2">
        <v>300</v>
      </c>
      <c r="Z70" s="2">
        <v>931</v>
      </c>
      <c r="AA70" s="2">
        <v>96.15</v>
      </c>
      <c r="AB70" s="28">
        <f t="shared" si="43"/>
        <v>36</v>
      </c>
      <c r="AC70" s="29">
        <f t="shared" si="44"/>
        <v>3.7228541882109618</v>
      </c>
      <c r="AD70" s="2"/>
      <c r="AE70" s="2"/>
      <c r="AF70" s="2"/>
      <c r="AG70" s="2"/>
      <c r="AH70" s="2"/>
      <c r="AI70" s="28"/>
      <c r="AJ70" s="29"/>
    </row>
    <row r="71" spans="1:36" x14ac:dyDescent="0.45">
      <c r="A71" s="2" t="s">
        <v>69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8">
        <f t="shared" si="37"/>
        <v>0</v>
      </c>
      <c r="H71" s="28" t="e">
        <f t="shared" si="38"/>
        <v>#DIV/0!</v>
      </c>
      <c r="I71" s="2">
        <v>234</v>
      </c>
      <c r="J71" s="2">
        <v>158</v>
      </c>
      <c r="K71" s="2">
        <v>41</v>
      </c>
      <c r="L71" s="2">
        <v>199</v>
      </c>
      <c r="M71" s="30">
        <v>85.04</v>
      </c>
      <c r="N71" s="28">
        <f t="shared" si="39"/>
        <v>35</v>
      </c>
      <c r="O71" s="29">
        <f t="shared" si="40"/>
        <v>14.957264957264957</v>
      </c>
      <c r="P71" s="2">
        <v>723</v>
      </c>
      <c r="Q71" s="2">
        <v>508</v>
      </c>
      <c r="R71" s="2">
        <v>157</v>
      </c>
      <c r="S71" s="2">
        <v>665</v>
      </c>
      <c r="T71" s="2">
        <v>91.98</v>
      </c>
      <c r="U71" s="28">
        <f t="shared" si="41"/>
        <v>58</v>
      </c>
      <c r="V71" s="29">
        <f t="shared" si="42"/>
        <v>8.0221300138312586</v>
      </c>
      <c r="W71" s="2">
        <v>705</v>
      </c>
      <c r="X71" s="2">
        <v>484</v>
      </c>
      <c r="Y71" s="2">
        <v>171</v>
      </c>
      <c r="Z71" s="2">
        <v>655</v>
      </c>
      <c r="AA71" s="2">
        <v>92.85</v>
      </c>
      <c r="AB71" s="28">
        <f t="shared" si="43"/>
        <v>50</v>
      </c>
      <c r="AC71" s="29">
        <f t="shared" si="44"/>
        <v>7.0921985815602833</v>
      </c>
      <c r="AD71" s="2"/>
      <c r="AE71" s="2"/>
      <c r="AF71" s="2"/>
      <c r="AG71" s="2"/>
      <c r="AH71" s="2"/>
      <c r="AI71" s="28"/>
      <c r="AJ71" s="29"/>
    </row>
    <row r="72" spans="1:36" x14ac:dyDescent="0.45">
      <c r="A72" s="2" t="s">
        <v>70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8">
        <f t="shared" si="37"/>
        <v>0</v>
      </c>
      <c r="H72" s="28" t="e">
        <f t="shared" si="38"/>
        <v>#DIV/0!</v>
      </c>
      <c r="I72" s="2">
        <v>467</v>
      </c>
      <c r="J72" s="2">
        <v>405</v>
      </c>
      <c r="K72" s="2">
        <v>19</v>
      </c>
      <c r="L72" s="2">
        <v>424</v>
      </c>
      <c r="M72" s="30">
        <v>90.79</v>
      </c>
      <c r="N72" s="28">
        <f t="shared" si="39"/>
        <v>43</v>
      </c>
      <c r="O72" s="29">
        <f t="shared" si="40"/>
        <v>9.2077087794432551</v>
      </c>
      <c r="P72" s="3">
        <v>1520</v>
      </c>
      <c r="Q72" s="3">
        <v>1198</v>
      </c>
      <c r="R72" s="2">
        <v>169</v>
      </c>
      <c r="S72" s="3">
        <v>1367</v>
      </c>
      <c r="T72" s="2">
        <v>89.93</v>
      </c>
      <c r="U72" s="28">
        <f t="shared" si="41"/>
        <v>153</v>
      </c>
      <c r="V72" s="29">
        <f t="shared" si="42"/>
        <v>10.065789473684211</v>
      </c>
      <c r="W72" s="3">
        <v>1671</v>
      </c>
      <c r="X72" s="3">
        <v>1213</v>
      </c>
      <c r="Y72" s="2">
        <v>335</v>
      </c>
      <c r="Z72" s="3">
        <v>1548</v>
      </c>
      <c r="AA72" s="2">
        <v>92.24</v>
      </c>
      <c r="AB72" s="28">
        <f t="shared" si="43"/>
        <v>123</v>
      </c>
      <c r="AC72" s="29">
        <f t="shared" si="44"/>
        <v>7.3608617594254939</v>
      </c>
      <c r="AD72" s="3"/>
      <c r="AE72" s="3"/>
      <c r="AF72" s="2"/>
      <c r="AG72" s="3"/>
      <c r="AH72" s="2"/>
      <c r="AI72" s="28"/>
      <c r="AJ72" s="29"/>
    </row>
    <row r="73" spans="1:36" x14ac:dyDescent="0.45">
      <c r="A73" s="2" t="s">
        <v>71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8">
        <f t="shared" si="37"/>
        <v>0</v>
      </c>
      <c r="H73" s="28" t="e">
        <f t="shared" si="38"/>
        <v>#DIV/0!</v>
      </c>
      <c r="I73" s="2">
        <v>257</v>
      </c>
      <c r="J73" s="2">
        <v>167</v>
      </c>
      <c r="K73" s="2">
        <v>39</v>
      </c>
      <c r="L73" s="2">
        <v>206</v>
      </c>
      <c r="M73" s="30">
        <v>80.16</v>
      </c>
      <c r="N73" s="28">
        <f t="shared" si="39"/>
        <v>51</v>
      </c>
      <c r="O73" s="29">
        <f t="shared" si="40"/>
        <v>19.844357976653697</v>
      </c>
      <c r="P73" s="2">
        <v>706</v>
      </c>
      <c r="Q73" s="2">
        <v>575</v>
      </c>
      <c r="R73" s="2">
        <v>102</v>
      </c>
      <c r="S73" s="2">
        <v>677</v>
      </c>
      <c r="T73" s="2">
        <v>95.89</v>
      </c>
      <c r="U73" s="28">
        <f t="shared" si="41"/>
        <v>29</v>
      </c>
      <c r="V73" s="29">
        <f t="shared" si="42"/>
        <v>4.1076487252124645</v>
      </c>
      <c r="W73" s="2">
        <v>684</v>
      </c>
      <c r="X73" s="2">
        <v>450</v>
      </c>
      <c r="Y73" s="2">
        <v>174</v>
      </c>
      <c r="Z73" s="2">
        <v>624</v>
      </c>
      <c r="AA73" s="2">
        <v>92.01</v>
      </c>
      <c r="AB73" s="28">
        <f t="shared" si="43"/>
        <v>60</v>
      </c>
      <c r="AC73" s="29">
        <f t="shared" si="44"/>
        <v>8.7719298245614041</v>
      </c>
      <c r="AD73" s="2"/>
      <c r="AE73" s="2"/>
      <c r="AF73" s="2"/>
      <c r="AG73" s="2"/>
      <c r="AH73" s="2"/>
      <c r="AI73" s="28"/>
      <c r="AJ73" s="29"/>
    </row>
    <row r="74" spans="1:36" x14ac:dyDescent="0.45">
      <c r="A74" s="2" t="s">
        <v>72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8">
        <f t="shared" si="37"/>
        <v>0</v>
      </c>
      <c r="H74" s="28" t="e">
        <f t="shared" si="38"/>
        <v>#DIV/0!</v>
      </c>
      <c r="I74" s="2">
        <v>250</v>
      </c>
      <c r="J74" s="2">
        <v>193</v>
      </c>
      <c r="K74" s="2">
        <v>36</v>
      </c>
      <c r="L74" s="2">
        <v>229</v>
      </c>
      <c r="M74" s="30">
        <v>91.6</v>
      </c>
      <c r="N74" s="28">
        <f t="shared" si="39"/>
        <v>21</v>
      </c>
      <c r="O74" s="29">
        <f t="shared" si="40"/>
        <v>8.4</v>
      </c>
      <c r="P74" s="3">
        <v>1153</v>
      </c>
      <c r="Q74" s="2">
        <v>943</v>
      </c>
      <c r="R74" s="2">
        <v>126</v>
      </c>
      <c r="S74" s="3">
        <v>1069</v>
      </c>
      <c r="T74" s="2">
        <v>92.71</v>
      </c>
      <c r="U74" s="28">
        <f t="shared" si="41"/>
        <v>84</v>
      </c>
      <c r="V74" s="29">
        <f t="shared" si="42"/>
        <v>7.2853425845620121</v>
      </c>
      <c r="W74" s="3">
        <v>1028</v>
      </c>
      <c r="X74" s="2">
        <v>765</v>
      </c>
      <c r="Y74" s="2">
        <v>212</v>
      </c>
      <c r="Z74" s="2">
        <v>977</v>
      </c>
      <c r="AA74" s="2">
        <v>93.6</v>
      </c>
      <c r="AB74" s="28">
        <f t="shared" si="43"/>
        <v>51</v>
      </c>
      <c r="AC74" s="29">
        <f t="shared" si="44"/>
        <v>4.9610894941634243</v>
      </c>
      <c r="AD74" s="3"/>
      <c r="AE74" s="2"/>
      <c r="AF74" s="2"/>
      <c r="AG74" s="2"/>
      <c r="AH74" s="2"/>
      <c r="AI74" s="28"/>
      <c r="AJ74" s="29"/>
    </row>
    <row r="75" spans="1:36" x14ac:dyDescent="0.45">
      <c r="A75" s="2" t="s">
        <v>73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8">
        <f t="shared" si="37"/>
        <v>0</v>
      </c>
      <c r="H75" s="28" t="e">
        <f t="shared" si="38"/>
        <v>#DIV/0!</v>
      </c>
      <c r="I75" s="2">
        <v>70</v>
      </c>
      <c r="J75" s="2">
        <v>45</v>
      </c>
      <c r="K75" s="2">
        <v>13</v>
      </c>
      <c r="L75" s="2">
        <v>58</v>
      </c>
      <c r="M75" s="30">
        <v>82.86</v>
      </c>
      <c r="N75" s="28">
        <f t="shared" si="39"/>
        <v>12</v>
      </c>
      <c r="O75" s="29">
        <f t="shared" si="40"/>
        <v>17.142857142857142</v>
      </c>
      <c r="P75" s="2">
        <v>337</v>
      </c>
      <c r="Q75" s="2">
        <v>280</v>
      </c>
      <c r="R75" s="2">
        <v>35</v>
      </c>
      <c r="S75" s="2">
        <v>315</v>
      </c>
      <c r="T75" s="2">
        <v>93.47</v>
      </c>
      <c r="U75" s="28">
        <f t="shared" si="41"/>
        <v>22</v>
      </c>
      <c r="V75" s="29">
        <f t="shared" si="42"/>
        <v>6.5281899109792283</v>
      </c>
      <c r="W75" s="2">
        <v>262</v>
      </c>
      <c r="X75" s="2">
        <v>167</v>
      </c>
      <c r="Y75" s="2">
        <v>75</v>
      </c>
      <c r="Z75" s="2">
        <v>242</v>
      </c>
      <c r="AA75" s="2">
        <v>93.93</v>
      </c>
      <c r="AB75" s="28">
        <f t="shared" si="43"/>
        <v>20</v>
      </c>
      <c r="AC75" s="29">
        <f t="shared" si="44"/>
        <v>7.6335877862595423</v>
      </c>
      <c r="AD75" s="2"/>
      <c r="AE75" s="2"/>
      <c r="AF75" s="2"/>
      <c r="AG75" s="2"/>
      <c r="AH75" s="2"/>
      <c r="AI75" s="28"/>
      <c r="AJ75" s="29"/>
    </row>
    <row r="76" spans="1:36" x14ac:dyDescent="0.45">
      <c r="A76" s="2" t="s">
        <v>74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8">
        <f t="shared" si="37"/>
        <v>0</v>
      </c>
      <c r="H76" s="28" t="e">
        <f t="shared" si="38"/>
        <v>#DIV/0!</v>
      </c>
      <c r="I76" s="2">
        <v>47</v>
      </c>
      <c r="J76" s="2">
        <v>35</v>
      </c>
      <c r="K76" s="2">
        <v>9</v>
      </c>
      <c r="L76" s="2">
        <v>44</v>
      </c>
      <c r="M76" s="30">
        <v>93.62</v>
      </c>
      <c r="N76" s="28">
        <f t="shared" si="39"/>
        <v>3</v>
      </c>
      <c r="O76" s="29">
        <f t="shared" si="40"/>
        <v>6.3829787234042552</v>
      </c>
      <c r="P76" s="2">
        <v>387</v>
      </c>
      <c r="Q76" s="2">
        <v>332</v>
      </c>
      <c r="R76" s="2">
        <v>37</v>
      </c>
      <c r="S76" s="2">
        <v>369</v>
      </c>
      <c r="T76" s="2">
        <v>95.35</v>
      </c>
      <c r="U76" s="28">
        <f t="shared" si="41"/>
        <v>18</v>
      </c>
      <c r="V76" s="29">
        <f t="shared" si="42"/>
        <v>4.6511627906976747</v>
      </c>
      <c r="W76" s="2">
        <v>315</v>
      </c>
      <c r="X76" s="2">
        <v>198</v>
      </c>
      <c r="Y76" s="2">
        <v>104</v>
      </c>
      <c r="Z76" s="2">
        <v>302</v>
      </c>
      <c r="AA76" s="2">
        <v>95.77</v>
      </c>
      <c r="AB76" s="28">
        <f t="shared" si="43"/>
        <v>13</v>
      </c>
      <c r="AC76" s="29">
        <f t="shared" si="44"/>
        <v>4.1269841269841274</v>
      </c>
      <c r="AD76" s="2"/>
      <c r="AE76" s="2"/>
      <c r="AF76" s="2"/>
      <c r="AG76" s="2"/>
      <c r="AH76" s="2"/>
      <c r="AI76" s="28"/>
      <c r="AJ76" s="29"/>
    </row>
    <row r="77" spans="1:36" x14ac:dyDescent="0.45">
      <c r="A77" s="27" t="s">
        <v>9</v>
      </c>
      <c r="B77" s="27">
        <f>SUM(B78:B90)</f>
        <v>122</v>
      </c>
      <c r="C77" s="27">
        <f>SUM(C78:C90)</f>
        <v>119</v>
      </c>
      <c r="D77" s="27">
        <f>SUM(D78:D90)</f>
        <v>0</v>
      </c>
      <c r="E77" s="27">
        <f>SUM(E78:E90)</f>
        <v>119</v>
      </c>
      <c r="F77" s="26">
        <f>E77*100/B77</f>
        <v>97.540983606557376</v>
      </c>
      <c r="G77" s="27">
        <f>B77-E77</f>
        <v>3</v>
      </c>
      <c r="H77" s="26">
        <f>G77*100/B77</f>
        <v>2.459016393442623</v>
      </c>
      <c r="I77" s="27">
        <f>SUM(I78:I90)</f>
        <v>5314</v>
      </c>
      <c r="J77" s="27">
        <f>SUM(J78:J90)</f>
        <v>4732</v>
      </c>
      <c r="K77" s="27">
        <f>SUM(K78:K90)</f>
        <v>199</v>
      </c>
      <c r="L77" s="27">
        <f>SUM(L78:L90)</f>
        <v>4931</v>
      </c>
      <c r="M77" s="26">
        <f>L77*100/I77</f>
        <v>92.792623259315022</v>
      </c>
      <c r="N77" s="27">
        <f>I77-L77</f>
        <v>383</v>
      </c>
      <c r="O77" s="26">
        <f>N77*100/I77</f>
        <v>7.2073767406849827</v>
      </c>
      <c r="P77" s="27">
        <f>SUM(P78:P90)</f>
        <v>16426</v>
      </c>
      <c r="Q77" s="27">
        <f>SUM(Q78:Q90)</f>
        <v>12525</v>
      </c>
      <c r="R77" s="27">
        <f>SUM(R78:R90)</f>
        <v>2925</v>
      </c>
      <c r="S77" s="27">
        <f>SUM(S78:S90)</f>
        <v>15450</v>
      </c>
      <c r="T77" s="26">
        <f>S77*100/P77</f>
        <v>94.058200413977843</v>
      </c>
      <c r="U77" s="27">
        <f>P77-S77</f>
        <v>976</v>
      </c>
      <c r="V77" s="26">
        <f>U77*100/P77</f>
        <v>5.9417995860221602</v>
      </c>
      <c r="W77" s="27">
        <f>SUM(W78:W90)</f>
        <v>16036</v>
      </c>
      <c r="X77" s="27">
        <f>SUM(X78:X90)</f>
        <v>11394</v>
      </c>
      <c r="Y77" s="27">
        <f>SUM(Y78:Y90)</f>
        <v>3908</v>
      </c>
      <c r="Z77" s="27">
        <f>SUM(Z78:Z90)</f>
        <v>15302</v>
      </c>
      <c r="AA77" s="26">
        <f>Z77*100/W77</f>
        <v>95.422798702918428</v>
      </c>
      <c r="AB77" s="27">
        <f>W77-Z77</f>
        <v>734</v>
      </c>
      <c r="AC77" s="26">
        <f>AB77*100/W77</f>
        <v>4.5772012970815661</v>
      </c>
      <c r="AD77" s="27"/>
      <c r="AE77" s="27"/>
      <c r="AF77" s="27"/>
      <c r="AG77" s="27"/>
      <c r="AH77" s="26"/>
      <c r="AI77" s="27"/>
      <c r="AJ77" s="26"/>
    </row>
    <row r="78" spans="1:36" x14ac:dyDescent="0.45">
      <c r="A78" s="2" t="s">
        <v>75</v>
      </c>
      <c r="B78" s="2">
        <v>77</v>
      </c>
      <c r="C78" s="2">
        <v>75</v>
      </c>
      <c r="D78" s="2">
        <v>0</v>
      </c>
      <c r="E78" s="2">
        <v>75</v>
      </c>
      <c r="F78" s="2">
        <v>97.4</v>
      </c>
      <c r="G78" s="28">
        <f t="shared" ref="G78:G90" si="45">B78-E78</f>
        <v>2</v>
      </c>
      <c r="H78" s="29">
        <f t="shared" ref="H78:H90" si="46">G78*100/B78</f>
        <v>2.5974025974025974</v>
      </c>
      <c r="I78" s="3">
        <v>1424</v>
      </c>
      <c r="J78" s="3">
        <v>1340</v>
      </c>
      <c r="K78" s="2">
        <v>19</v>
      </c>
      <c r="L78" s="3">
        <v>1359</v>
      </c>
      <c r="M78" s="30">
        <v>95.44</v>
      </c>
      <c r="N78" s="28">
        <f t="shared" ref="N78:N90" si="47">I78-L78</f>
        <v>65</v>
      </c>
      <c r="O78" s="29">
        <f t="shared" ref="O78:O90" si="48">N78*100/I78</f>
        <v>4.5646067415730336</v>
      </c>
      <c r="P78" s="3">
        <v>3821</v>
      </c>
      <c r="Q78" s="3">
        <v>2812</v>
      </c>
      <c r="R78" s="2">
        <v>690</v>
      </c>
      <c r="S78" s="3">
        <v>3502</v>
      </c>
      <c r="T78" s="2">
        <v>91.65</v>
      </c>
      <c r="U78" s="28">
        <f t="shared" ref="U78:U90" si="49">P78-S78</f>
        <v>319</v>
      </c>
      <c r="V78" s="29">
        <f t="shared" ref="V78:V90" si="50">U78*100/P78</f>
        <v>8.3485998429730444</v>
      </c>
      <c r="W78" s="3">
        <v>3960</v>
      </c>
      <c r="X78" s="3">
        <v>2926</v>
      </c>
      <c r="Y78" s="2">
        <v>792</v>
      </c>
      <c r="Z78" s="3">
        <v>3718</v>
      </c>
      <c r="AA78" s="2">
        <v>93.62</v>
      </c>
      <c r="AB78" s="28">
        <f t="shared" ref="AB78:AB90" si="51">W78-Z78</f>
        <v>242</v>
      </c>
      <c r="AC78" s="29">
        <f t="shared" ref="AC78:AC90" si="52">AB78*100/W78</f>
        <v>6.1111111111111107</v>
      </c>
      <c r="AD78" s="3"/>
      <c r="AE78" s="3"/>
      <c r="AF78" s="2"/>
      <c r="AG78" s="3"/>
      <c r="AH78" s="2"/>
      <c r="AI78" s="28"/>
      <c r="AJ78" s="29"/>
    </row>
    <row r="79" spans="1:36" x14ac:dyDescent="0.45">
      <c r="A79" s="2" t="s">
        <v>76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8">
        <f t="shared" si="45"/>
        <v>0</v>
      </c>
      <c r="H79" s="29" t="e">
        <f t="shared" si="46"/>
        <v>#DIV/0!</v>
      </c>
      <c r="I79" s="2">
        <v>370</v>
      </c>
      <c r="J79" s="2">
        <v>313</v>
      </c>
      <c r="K79" s="2">
        <v>13</v>
      </c>
      <c r="L79" s="2">
        <v>326</v>
      </c>
      <c r="M79" s="30">
        <v>88.11</v>
      </c>
      <c r="N79" s="28">
        <f t="shared" si="47"/>
        <v>44</v>
      </c>
      <c r="O79" s="29">
        <f t="shared" si="48"/>
        <v>11.891891891891891</v>
      </c>
      <c r="P79" s="3">
        <v>1065</v>
      </c>
      <c r="Q79" s="2">
        <v>787</v>
      </c>
      <c r="R79" s="2">
        <v>188</v>
      </c>
      <c r="S79" s="2">
        <v>975</v>
      </c>
      <c r="T79" s="2">
        <v>91.55</v>
      </c>
      <c r="U79" s="28">
        <f t="shared" si="49"/>
        <v>90</v>
      </c>
      <c r="V79" s="29">
        <f t="shared" si="50"/>
        <v>8.4507042253521121</v>
      </c>
      <c r="W79" s="2">
        <v>970</v>
      </c>
      <c r="X79" s="2">
        <v>650</v>
      </c>
      <c r="Y79" s="2">
        <v>281</v>
      </c>
      <c r="Z79" s="2">
        <v>931</v>
      </c>
      <c r="AA79" s="2">
        <v>95.66</v>
      </c>
      <c r="AB79" s="28">
        <f t="shared" si="51"/>
        <v>39</v>
      </c>
      <c r="AC79" s="29">
        <f t="shared" si="52"/>
        <v>4.0206185567010309</v>
      </c>
      <c r="AD79" s="2"/>
      <c r="AE79" s="2"/>
      <c r="AF79" s="2"/>
      <c r="AG79" s="2"/>
      <c r="AH79" s="2"/>
      <c r="AI79" s="28"/>
      <c r="AJ79" s="29"/>
    </row>
    <row r="80" spans="1:36" x14ac:dyDescent="0.45">
      <c r="A80" s="2" t="s">
        <v>77</v>
      </c>
      <c r="B80" s="2">
        <v>12</v>
      </c>
      <c r="C80" s="2">
        <v>11</v>
      </c>
      <c r="D80" s="2">
        <v>0</v>
      </c>
      <c r="E80" s="2">
        <v>11</v>
      </c>
      <c r="F80" s="2">
        <v>91.67</v>
      </c>
      <c r="G80" s="28">
        <f t="shared" si="45"/>
        <v>1</v>
      </c>
      <c r="H80" s="29">
        <f t="shared" si="46"/>
        <v>8.3333333333333339</v>
      </c>
      <c r="I80" s="2">
        <v>345</v>
      </c>
      <c r="J80" s="2">
        <v>288</v>
      </c>
      <c r="K80" s="2">
        <v>12</v>
      </c>
      <c r="L80" s="2">
        <v>300</v>
      </c>
      <c r="M80" s="30">
        <v>86.96</v>
      </c>
      <c r="N80" s="28">
        <f t="shared" si="47"/>
        <v>45</v>
      </c>
      <c r="O80" s="29">
        <f t="shared" si="48"/>
        <v>13.043478260869565</v>
      </c>
      <c r="P80" s="3">
        <v>1341</v>
      </c>
      <c r="Q80" s="3">
        <v>1016</v>
      </c>
      <c r="R80" s="2">
        <v>258</v>
      </c>
      <c r="S80" s="3">
        <v>1274</v>
      </c>
      <c r="T80" s="2">
        <v>95</v>
      </c>
      <c r="U80" s="28">
        <f t="shared" si="49"/>
        <v>67</v>
      </c>
      <c r="V80" s="29">
        <f t="shared" si="50"/>
        <v>4.9962714392244596</v>
      </c>
      <c r="W80" s="3">
        <v>1296</v>
      </c>
      <c r="X80" s="2">
        <v>979</v>
      </c>
      <c r="Y80" s="2">
        <v>270</v>
      </c>
      <c r="Z80" s="3">
        <v>1249</v>
      </c>
      <c r="AA80" s="2">
        <v>96.7</v>
      </c>
      <c r="AB80" s="28">
        <f t="shared" si="51"/>
        <v>47</v>
      </c>
      <c r="AC80" s="29">
        <f t="shared" si="52"/>
        <v>3.6265432098765431</v>
      </c>
      <c r="AD80" s="3"/>
      <c r="AE80" s="2"/>
      <c r="AF80" s="2"/>
      <c r="AG80" s="3"/>
      <c r="AH80" s="2"/>
      <c r="AI80" s="28"/>
      <c r="AJ80" s="29"/>
    </row>
    <row r="81" spans="1:36" x14ac:dyDescent="0.45">
      <c r="A81" s="2" t="s">
        <v>78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8">
        <f t="shared" si="45"/>
        <v>0</v>
      </c>
      <c r="H81" s="29" t="e">
        <f t="shared" si="46"/>
        <v>#DIV/0!</v>
      </c>
      <c r="I81" s="2">
        <v>216</v>
      </c>
      <c r="J81" s="2">
        <v>196</v>
      </c>
      <c r="K81" s="2">
        <v>10</v>
      </c>
      <c r="L81" s="2">
        <v>206</v>
      </c>
      <c r="M81" s="30">
        <v>95.37</v>
      </c>
      <c r="N81" s="28">
        <f t="shared" si="47"/>
        <v>10</v>
      </c>
      <c r="O81" s="29">
        <f t="shared" si="48"/>
        <v>4.6296296296296298</v>
      </c>
      <c r="P81" s="2">
        <v>693</v>
      </c>
      <c r="Q81" s="2">
        <v>460</v>
      </c>
      <c r="R81" s="2">
        <v>185</v>
      </c>
      <c r="S81" s="2">
        <v>645</v>
      </c>
      <c r="T81" s="2">
        <v>93.07</v>
      </c>
      <c r="U81" s="28">
        <f t="shared" si="49"/>
        <v>48</v>
      </c>
      <c r="V81" s="29">
        <f t="shared" si="50"/>
        <v>6.9264069264069263</v>
      </c>
      <c r="W81" s="2">
        <v>660</v>
      </c>
      <c r="X81" s="2">
        <v>467</v>
      </c>
      <c r="Y81" s="2">
        <v>147</v>
      </c>
      <c r="Z81" s="2">
        <v>614</v>
      </c>
      <c r="AA81" s="2">
        <v>92.68</v>
      </c>
      <c r="AB81" s="28">
        <f t="shared" si="51"/>
        <v>46</v>
      </c>
      <c r="AC81" s="29">
        <f t="shared" si="52"/>
        <v>6.9696969696969697</v>
      </c>
      <c r="AD81" s="2"/>
      <c r="AE81" s="2"/>
      <c r="AF81" s="2"/>
      <c r="AG81" s="2"/>
      <c r="AH81" s="2"/>
      <c r="AI81" s="28"/>
      <c r="AJ81" s="29"/>
    </row>
    <row r="82" spans="1:36" x14ac:dyDescent="0.45">
      <c r="A82" s="2" t="s">
        <v>79</v>
      </c>
      <c r="B82" s="2">
        <v>9</v>
      </c>
      <c r="C82" s="2">
        <v>9</v>
      </c>
      <c r="D82" s="2">
        <v>0</v>
      </c>
      <c r="E82" s="2">
        <v>9</v>
      </c>
      <c r="F82" s="2">
        <v>100</v>
      </c>
      <c r="G82" s="28">
        <f t="shared" si="45"/>
        <v>0</v>
      </c>
      <c r="H82" s="29">
        <f t="shared" si="46"/>
        <v>0</v>
      </c>
      <c r="I82" s="2">
        <v>507</v>
      </c>
      <c r="J82" s="2">
        <v>475</v>
      </c>
      <c r="K82" s="2">
        <v>8</v>
      </c>
      <c r="L82" s="2">
        <v>483</v>
      </c>
      <c r="M82" s="30">
        <v>95.27</v>
      </c>
      <c r="N82" s="28">
        <f t="shared" si="47"/>
        <v>24</v>
      </c>
      <c r="O82" s="29">
        <f t="shared" si="48"/>
        <v>4.7337278106508878</v>
      </c>
      <c r="P82" s="3">
        <v>1314</v>
      </c>
      <c r="Q82" s="2">
        <v>994</v>
      </c>
      <c r="R82" s="2">
        <v>270</v>
      </c>
      <c r="S82" s="3">
        <v>1264</v>
      </c>
      <c r="T82" s="2">
        <v>96.19</v>
      </c>
      <c r="U82" s="28">
        <f t="shared" si="49"/>
        <v>50</v>
      </c>
      <c r="V82" s="29">
        <f t="shared" si="50"/>
        <v>3.8051750380517504</v>
      </c>
      <c r="W82" s="3">
        <v>1317</v>
      </c>
      <c r="X82" s="2">
        <v>889</v>
      </c>
      <c r="Y82" s="2">
        <v>396</v>
      </c>
      <c r="Z82" s="3">
        <v>1285</v>
      </c>
      <c r="AA82" s="2">
        <v>96.21</v>
      </c>
      <c r="AB82" s="28">
        <f t="shared" si="51"/>
        <v>32</v>
      </c>
      <c r="AC82" s="29">
        <f t="shared" si="52"/>
        <v>2.4297646165527715</v>
      </c>
      <c r="AD82" s="3"/>
      <c r="AE82" s="2"/>
      <c r="AF82" s="2"/>
      <c r="AG82" s="3"/>
      <c r="AH82" s="2"/>
      <c r="AI82" s="28"/>
      <c r="AJ82" s="29"/>
    </row>
    <row r="83" spans="1:36" x14ac:dyDescent="0.45">
      <c r="A83" s="2" t="s">
        <v>80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8">
        <f t="shared" si="45"/>
        <v>0</v>
      </c>
      <c r="H83" s="29" t="e">
        <f t="shared" si="46"/>
        <v>#DIV/0!</v>
      </c>
      <c r="I83" s="2">
        <v>257</v>
      </c>
      <c r="J83" s="2">
        <v>219</v>
      </c>
      <c r="K83" s="2">
        <v>7</v>
      </c>
      <c r="L83" s="2">
        <v>226</v>
      </c>
      <c r="M83" s="30">
        <v>87.94</v>
      </c>
      <c r="N83" s="28">
        <f t="shared" si="47"/>
        <v>31</v>
      </c>
      <c r="O83" s="29">
        <f t="shared" si="48"/>
        <v>12.062256809338521</v>
      </c>
      <c r="P83" s="2">
        <v>926</v>
      </c>
      <c r="Q83" s="2">
        <v>688</v>
      </c>
      <c r="R83" s="2">
        <v>214</v>
      </c>
      <c r="S83" s="2">
        <v>902</v>
      </c>
      <c r="T83" s="2">
        <v>97.41</v>
      </c>
      <c r="U83" s="28">
        <f t="shared" si="49"/>
        <v>24</v>
      </c>
      <c r="V83" s="29">
        <f t="shared" si="50"/>
        <v>2.5917926565874732</v>
      </c>
      <c r="W83" s="2">
        <v>909</v>
      </c>
      <c r="X83" s="2">
        <v>638</v>
      </c>
      <c r="Y83" s="2">
        <v>228</v>
      </c>
      <c r="Z83" s="2">
        <v>866</v>
      </c>
      <c r="AA83" s="2">
        <v>94.66</v>
      </c>
      <c r="AB83" s="28">
        <f t="shared" si="51"/>
        <v>43</v>
      </c>
      <c r="AC83" s="29">
        <f t="shared" si="52"/>
        <v>4.7304730473047307</v>
      </c>
      <c r="AD83" s="2"/>
      <c r="AE83" s="2"/>
      <c r="AF83" s="2"/>
      <c r="AG83" s="2"/>
      <c r="AH83" s="2"/>
      <c r="AI83" s="28"/>
      <c r="AJ83" s="29"/>
    </row>
    <row r="84" spans="1:36" x14ac:dyDescent="0.45">
      <c r="A84" s="2" t="s">
        <v>81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8">
        <f t="shared" si="45"/>
        <v>0</v>
      </c>
      <c r="H84" s="29" t="e">
        <f t="shared" si="46"/>
        <v>#DIV/0!</v>
      </c>
      <c r="I84" s="2">
        <v>239</v>
      </c>
      <c r="J84" s="2">
        <v>211</v>
      </c>
      <c r="K84" s="2">
        <v>5</v>
      </c>
      <c r="L84" s="2">
        <v>216</v>
      </c>
      <c r="M84" s="30">
        <v>90.38</v>
      </c>
      <c r="N84" s="28">
        <f t="shared" si="47"/>
        <v>23</v>
      </c>
      <c r="O84" s="29">
        <f t="shared" si="48"/>
        <v>9.6234309623430967</v>
      </c>
      <c r="P84" s="3">
        <v>1134</v>
      </c>
      <c r="Q84" s="2">
        <v>921</v>
      </c>
      <c r="R84" s="2">
        <v>172</v>
      </c>
      <c r="S84" s="3">
        <v>1093</v>
      </c>
      <c r="T84" s="2">
        <v>96.38</v>
      </c>
      <c r="U84" s="28">
        <f t="shared" si="49"/>
        <v>41</v>
      </c>
      <c r="V84" s="29">
        <f t="shared" si="50"/>
        <v>3.615520282186949</v>
      </c>
      <c r="W84" s="3">
        <v>1045</v>
      </c>
      <c r="X84" s="2">
        <v>717</v>
      </c>
      <c r="Y84" s="2">
        <v>296</v>
      </c>
      <c r="Z84" s="3">
        <v>1013</v>
      </c>
      <c r="AA84" s="2">
        <v>96.41</v>
      </c>
      <c r="AB84" s="28">
        <f t="shared" si="51"/>
        <v>32</v>
      </c>
      <c r="AC84" s="29">
        <f t="shared" si="52"/>
        <v>3.062200956937799</v>
      </c>
      <c r="AD84" s="3"/>
      <c r="AE84" s="2"/>
      <c r="AF84" s="2"/>
      <c r="AG84" s="3"/>
      <c r="AH84" s="2"/>
      <c r="AI84" s="28"/>
      <c r="AJ84" s="29"/>
    </row>
    <row r="85" spans="1:36" x14ac:dyDescent="0.45">
      <c r="A85" s="2" t="s">
        <v>82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8">
        <f t="shared" si="45"/>
        <v>0</v>
      </c>
      <c r="H85" s="29" t="e">
        <f t="shared" si="46"/>
        <v>#DIV/0!</v>
      </c>
      <c r="I85" s="2">
        <v>532</v>
      </c>
      <c r="J85" s="2">
        <v>413</v>
      </c>
      <c r="K85" s="2">
        <v>80</v>
      </c>
      <c r="L85" s="2">
        <v>493</v>
      </c>
      <c r="M85" s="30">
        <v>92.67</v>
      </c>
      <c r="N85" s="28">
        <f t="shared" si="47"/>
        <v>39</v>
      </c>
      <c r="O85" s="29">
        <f t="shared" si="48"/>
        <v>7.3308270676691727</v>
      </c>
      <c r="P85" s="3">
        <v>1616</v>
      </c>
      <c r="Q85" s="3">
        <v>1234</v>
      </c>
      <c r="R85" s="2">
        <v>307</v>
      </c>
      <c r="S85" s="3">
        <v>1541</v>
      </c>
      <c r="T85" s="2">
        <v>95.36</v>
      </c>
      <c r="U85" s="28">
        <f t="shared" si="49"/>
        <v>75</v>
      </c>
      <c r="V85" s="29">
        <f t="shared" si="50"/>
        <v>4.641089108910891</v>
      </c>
      <c r="W85" s="3">
        <v>1498</v>
      </c>
      <c r="X85" s="3">
        <v>1033</v>
      </c>
      <c r="Y85" s="2">
        <v>406</v>
      </c>
      <c r="Z85" s="3">
        <v>1439</v>
      </c>
      <c r="AA85" s="2">
        <v>95.97</v>
      </c>
      <c r="AB85" s="28">
        <f t="shared" si="51"/>
        <v>59</v>
      </c>
      <c r="AC85" s="29">
        <f t="shared" si="52"/>
        <v>3.9385847797062752</v>
      </c>
      <c r="AD85" s="3"/>
      <c r="AE85" s="3"/>
      <c r="AF85" s="2"/>
      <c r="AG85" s="3"/>
      <c r="AH85" s="2"/>
      <c r="AI85" s="28"/>
      <c r="AJ85" s="29"/>
    </row>
    <row r="86" spans="1:36" x14ac:dyDescent="0.45">
      <c r="A86" s="2" t="s">
        <v>83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8">
        <f t="shared" si="45"/>
        <v>0</v>
      </c>
      <c r="H86" s="29" t="e">
        <f t="shared" si="46"/>
        <v>#DIV/0!</v>
      </c>
      <c r="I86" s="2">
        <v>98</v>
      </c>
      <c r="J86" s="2">
        <v>84</v>
      </c>
      <c r="K86" s="2">
        <v>9</v>
      </c>
      <c r="L86" s="2">
        <v>93</v>
      </c>
      <c r="M86" s="30">
        <v>94.9</v>
      </c>
      <c r="N86" s="28">
        <f t="shared" si="47"/>
        <v>5</v>
      </c>
      <c r="O86" s="29">
        <f t="shared" si="48"/>
        <v>5.1020408163265305</v>
      </c>
      <c r="P86" s="2">
        <v>435</v>
      </c>
      <c r="Q86" s="2">
        <v>339</v>
      </c>
      <c r="R86" s="2">
        <v>78</v>
      </c>
      <c r="S86" s="2">
        <v>417</v>
      </c>
      <c r="T86" s="2">
        <v>95.86</v>
      </c>
      <c r="U86" s="28">
        <f t="shared" si="49"/>
        <v>18</v>
      </c>
      <c r="V86" s="29">
        <f t="shared" si="50"/>
        <v>4.1379310344827589</v>
      </c>
      <c r="W86" s="2">
        <v>367</v>
      </c>
      <c r="X86" s="2">
        <v>262</v>
      </c>
      <c r="Y86" s="2">
        <v>99</v>
      </c>
      <c r="Z86" s="2">
        <v>361</v>
      </c>
      <c r="AA86" s="2">
        <v>98.28</v>
      </c>
      <c r="AB86" s="28">
        <f t="shared" si="51"/>
        <v>6</v>
      </c>
      <c r="AC86" s="29">
        <f t="shared" si="52"/>
        <v>1.6348773841961852</v>
      </c>
      <c r="AD86" s="2"/>
      <c r="AE86" s="2"/>
      <c r="AF86" s="2"/>
      <c r="AG86" s="2"/>
      <c r="AH86" s="2"/>
      <c r="AI86" s="28"/>
      <c r="AJ86" s="29"/>
    </row>
    <row r="87" spans="1:36" x14ac:dyDescent="0.45">
      <c r="A87" s="2" t="s">
        <v>84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8">
        <f t="shared" si="45"/>
        <v>0</v>
      </c>
      <c r="H87" s="29" t="e">
        <f t="shared" si="46"/>
        <v>#DIV/0!</v>
      </c>
      <c r="I87" s="2">
        <v>460</v>
      </c>
      <c r="J87" s="2">
        <v>421</v>
      </c>
      <c r="K87" s="2">
        <v>13</v>
      </c>
      <c r="L87" s="2">
        <v>434</v>
      </c>
      <c r="M87" s="30">
        <v>94.35</v>
      </c>
      <c r="N87" s="28">
        <f t="shared" si="47"/>
        <v>26</v>
      </c>
      <c r="O87" s="29">
        <f t="shared" si="48"/>
        <v>5.6521739130434785</v>
      </c>
      <c r="P87" s="3">
        <v>1367</v>
      </c>
      <c r="Q87" s="3">
        <v>1159</v>
      </c>
      <c r="R87" s="2">
        <v>124</v>
      </c>
      <c r="S87" s="3">
        <v>1283</v>
      </c>
      <c r="T87" s="2">
        <v>93.86</v>
      </c>
      <c r="U87" s="28">
        <f t="shared" si="49"/>
        <v>84</v>
      </c>
      <c r="V87" s="29">
        <f t="shared" si="50"/>
        <v>6.1448427212874908</v>
      </c>
      <c r="W87" s="3">
        <v>1288</v>
      </c>
      <c r="X87" s="2">
        <v>980</v>
      </c>
      <c r="Y87" s="2">
        <v>271</v>
      </c>
      <c r="Z87" s="3">
        <v>1251</v>
      </c>
      <c r="AA87" s="2">
        <v>97.19</v>
      </c>
      <c r="AB87" s="28">
        <f t="shared" si="51"/>
        <v>37</v>
      </c>
      <c r="AC87" s="29">
        <f t="shared" si="52"/>
        <v>2.872670807453416</v>
      </c>
      <c r="AD87" s="3"/>
      <c r="AE87" s="2"/>
      <c r="AF87" s="2"/>
      <c r="AG87" s="3"/>
      <c r="AH87" s="2"/>
      <c r="AI87" s="28"/>
      <c r="AJ87" s="29"/>
    </row>
    <row r="88" spans="1:36" x14ac:dyDescent="0.45">
      <c r="A88" s="2" t="s">
        <v>85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8">
        <f t="shared" si="45"/>
        <v>0</v>
      </c>
      <c r="H88" s="29" t="e">
        <f t="shared" si="46"/>
        <v>#DIV/0!</v>
      </c>
      <c r="I88" s="2">
        <v>230</v>
      </c>
      <c r="J88" s="2">
        <v>207</v>
      </c>
      <c r="K88" s="2">
        <v>7</v>
      </c>
      <c r="L88" s="2">
        <v>214</v>
      </c>
      <c r="M88" s="30">
        <v>93.04</v>
      </c>
      <c r="N88" s="28">
        <f t="shared" si="47"/>
        <v>16</v>
      </c>
      <c r="O88" s="29">
        <f t="shared" si="48"/>
        <v>6.9565217391304346</v>
      </c>
      <c r="P88" s="2">
        <v>659</v>
      </c>
      <c r="Q88" s="2">
        <v>520</v>
      </c>
      <c r="R88" s="2">
        <v>94</v>
      </c>
      <c r="S88" s="2">
        <v>614</v>
      </c>
      <c r="T88" s="2">
        <v>93.17</v>
      </c>
      <c r="U88" s="28">
        <f t="shared" si="49"/>
        <v>45</v>
      </c>
      <c r="V88" s="29">
        <f t="shared" si="50"/>
        <v>6.8285280728376332</v>
      </c>
      <c r="W88" s="2">
        <v>664</v>
      </c>
      <c r="X88" s="2">
        <v>485</v>
      </c>
      <c r="Y88" s="2">
        <v>140</v>
      </c>
      <c r="Z88" s="2">
        <v>625</v>
      </c>
      <c r="AA88" s="2">
        <v>93.53</v>
      </c>
      <c r="AB88" s="28">
        <f t="shared" si="51"/>
        <v>39</v>
      </c>
      <c r="AC88" s="29">
        <f t="shared" si="52"/>
        <v>5.8734939759036147</v>
      </c>
      <c r="AD88" s="2"/>
      <c r="AE88" s="2"/>
      <c r="AF88" s="2"/>
      <c r="AG88" s="2"/>
      <c r="AH88" s="2"/>
      <c r="AI88" s="28"/>
      <c r="AJ88" s="29"/>
    </row>
    <row r="89" spans="1:36" x14ac:dyDescent="0.45">
      <c r="A89" s="2" t="s">
        <v>86</v>
      </c>
      <c r="B89" s="2">
        <v>1</v>
      </c>
      <c r="C89" s="2">
        <v>1</v>
      </c>
      <c r="D89" s="2">
        <v>0</v>
      </c>
      <c r="E89" s="2">
        <v>1</v>
      </c>
      <c r="F89" s="2">
        <v>100</v>
      </c>
      <c r="G89" s="28">
        <f t="shared" si="45"/>
        <v>0</v>
      </c>
      <c r="H89" s="29">
        <f t="shared" si="46"/>
        <v>0</v>
      </c>
      <c r="I89" s="2">
        <v>302</v>
      </c>
      <c r="J89" s="2">
        <v>246</v>
      </c>
      <c r="K89" s="2">
        <v>12</v>
      </c>
      <c r="L89" s="2">
        <v>258</v>
      </c>
      <c r="M89" s="30">
        <v>85.43</v>
      </c>
      <c r="N89" s="28">
        <f t="shared" si="47"/>
        <v>44</v>
      </c>
      <c r="O89" s="29">
        <f t="shared" si="48"/>
        <v>14.569536423841059</v>
      </c>
      <c r="P89" s="3">
        <v>1143</v>
      </c>
      <c r="Q89" s="2">
        <v>880</v>
      </c>
      <c r="R89" s="2">
        <v>215</v>
      </c>
      <c r="S89" s="3">
        <v>1095</v>
      </c>
      <c r="T89" s="2">
        <v>95.8</v>
      </c>
      <c r="U89" s="28">
        <f t="shared" si="49"/>
        <v>48</v>
      </c>
      <c r="V89" s="29">
        <f t="shared" si="50"/>
        <v>4.1994750656167978</v>
      </c>
      <c r="W89" s="3">
        <v>1186</v>
      </c>
      <c r="X89" s="2">
        <v>748</v>
      </c>
      <c r="Y89" s="2">
        <v>366</v>
      </c>
      <c r="Z89" s="3">
        <v>1114</v>
      </c>
      <c r="AA89" s="2">
        <v>93.58</v>
      </c>
      <c r="AB89" s="28">
        <f t="shared" si="51"/>
        <v>72</v>
      </c>
      <c r="AC89" s="29">
        <f t="shared" si="52"/>
        <v>6.0708263069139967</v>
      </c>
      <c r="AD89" s="3"/>
      <c r="AE89" s="2"/>
      <c r="AF89" s="2"/>
      <c r="AG89" s="3"/>
      <c r="AH89" s="2"/>
      <c r="AI89" s="28"/>
      <c r="AJ89" s="29"/>
    </row>
    <row r="90" spans="1:36" x14ac:dyDescent="0.45">
      <c r="A90" s="2" t="s">
        <v>87</v>
      </c>
      <c r="B90" s="2">
        <v>23</v>
      </c>
      <c r="C90" s="2">
        <v>23</v>
      </c>
      <c r="D90" s="2">
        <v>0</v>
      </c>
      <c r="E90" s="2">
        <v>23</v>
      </c>
      <c r="F90" s="2">
        <v>100</v>
      </c>
      <c r="G90" s="28">
        <f t="shared" si="45"/>
        <v>0</v>
      </c>
      <c r="H90" s="29">
        <f t="shared" si="46"/>
        <v>0</v>
      </c>
      <c r="I90" s="2">
        <v>334</v>
      </c>
      <c r="J90" s="2">
        <v>319</v>
      </c>
      <c r="K90" s="2">
        <v>4</v>
      </c>
      <c r="L90" s="2">
        <v>323</v>
      </c>
      <c r="M90" s="30">
        <v>96.71</v>
      </c>
      <c r="N90" s="28">
        <f t="shared" si="47"/>
        <v>11</v>
      </c>
      <c r="O90" s="29">
        <f t="shared" si="48"/>
        <v>3.2934131736526946</v>
      </c>
      <c r="P90" s="2">
        <v>912</v>
      </c>
      <c r="Q90" s="2">
        <v>715</v>
      </c>
      <c r="R90" s="2">
        <v>130</v>
      </c>
      <c r="S90" s="2">
        <v>845</v>
      </c>
      <c r="T90" s="2">
        <v>92.65</v>
      </c>
      <c r="U90" s="28">
        <f t="shared" si="49"/>
        <v>67</v>
      </c>
      <c r="V90" s="29">
        <f t="shared" si="50"/>
        <v>7.3464912280701755</v>
      </c>
      <c r="W90" s="2">
        <v>876</v>
      </c>
      <c r="X90" s="2">
        <v>620</v>
      </c>
      <c r="Y90" s="2">
        <v>216</v>
      </c>
      <c r="Z90" s="2">
        <v>836</v>
      </c>
      <c r="AA90" s="2">
        <v>95.3</v>
      </c>
      <c r="AB90" s="28">
        <f t="shared" si="51"/>
        <v>40</v>
      </c>
      <c r="AC90" s="29">
        <f t="shared" si="52"/>
        <v>4.5662100456621006</v>
      </c>
      <c r="AD90" s="2"/>
      <c r="AE90" s="2"/>
      <c r="AF90" s="2"/>
      <c r="AG90" s="2"/>
      <c r="AH90" s="2"/>
      <c r="AI90" s="28"/>
      <c r="AJ90" s="29"/>
    </row>
    <row r="91" spans="1:36" x14ac:dyDescent="0.45">
      <c r="A91" s="27" t="s">
        <v>10</v>
      </c>
      <c r="B91" s="27">
        <f>SUM(B92:B99)</f>
        <v>0</v>
      </c>
      <c r="C91" s="27">
        <f>SUM(C92:C99)</f>
        <v>0</v>
      </c>
      <c r="D91" s="27">
        <f>SUM(D92:D99)</f>
        <v>0</v>
      </c>
      <c r="E91" s="27">
        <f>SUM(E92:E99)</f>
        <v>0</v>
      </c>
      <c r="F91" s="27" t="e">
        <f>E91*100/B91</f>
        <v>#DIV/0!</v>
      </c>
      <c r="G91" s="27">
        <f>B91-E91</f>
        <v>0</v>
      </c>
      <c r="H91" s="27" t="e">
        <f>G91*100/B91</f>
        <v>#DIV/0!</v>
      </c>
      <c r="I91" s="27">
        <f>SUM(I92:I99)</f>
        <v>3150</v>
      </c>
      <c r="J91" s="27">
        <f>SUM(J92:J99)</f>
        <v>2584</v>
      </c>
      <c r="K91" s="27">
        <f>SUM(K92:K99)</f>
        <v>402</v>
      </c>
      <c r="L91" s="27">
        <f>SUM(L92:L99)</f>
        <v>2986</v>
      </c>
      <c r="M91" s="26">
        <f>L91*100/I91</f>
        <v>94.793650793650798</v>
      </c>
      <c r="N91" s="27">
        <f>I91-L91</f>
        <v>164</v>
      </c>
      <c r="O91" s="26">
        <f>N91*100/I91</f>
        <v>5.2063492063492065</v>
      </c>
      <c r="P91" s="27">
        <f>SUM(P92:P99)</f>
        <v>10159</v>
      </c>
      <c r="Q91" s="27">
        <f>SUM(Q92:Q99)</f>
        <v>8479</v>
      </c>
      <c r="R91" s="27">
        <f>SUM(R92:R99)</f>
        <v>1204</v>
      </c>
      <c r="S91" s="27">
        <f>SUM(S92:S99)</f>
        <v>9683</v>
      </c>
      <c r="T91" s="26">
        <f>S91*100/P91</f>
        <v>95.314499458608125</v>
      </c>
      <c r="U91" s="27">
        <f>P91-S91</f>
        <v>476</v>
      </c>
      <c r="V91" s="26">
        <f>U91*100/P91</f>
        <v>4.6855005413918693</v>
      </c>
      <c r="W91" s="27">
        <f>SUM(W92:W99)</f>
        <v>8935</v>
      </c>
      <c r="X91" s="27">
        <f>SUM(X92:X99)</f>
        <v>5789</v>
      </c>
      <c r="Y91" s="27">
        <f>SUM(Y92:Y99)</f>
        <v>2605</v>
      </c>
      <c r="Z91" s="27">
        <f>SUM(Z92:Z99)</f>
        <v>8394</v>
      </c>
      <c r="AA91" s="26">
        <f>Z91*100/W91</f>
        <v>93.945159485170677</v>
      </c>
      <c r="AB91" s="27">
        <f>W91-Z91</f>
        <v>541</v>
      </c>
      <c r="AC91" s="26">
        <f>AB91*100/W91</f>
        <v>6.0548405148293227</v>
      </c>
      <c r="AD91" s="27"/>
      <c r="AE91" s="27"/>
      <c r="AF91" s="27"/>
      <c r="AG91" s="27"/>
      <c r="AH91" s="26"/>
      <c r="AI91" s="27"/>
      <c r="AJ91" s="26"/>
    </row>
    <row r="92" spans="1:36" x14ac:dyDescent="0.45">
      <c r="A92" s="2" t="s">
        <v>88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8">
        <f t="shared" ref="G92:G99" si="53">B92-E92</f>
        <v>0</v>
      </c>
      <c r="H92" s="28" t="e">
        <f t="shared" ref="H92:H99" si="54">G92*100/B92</f>
        <v>#DIV/0!</v>
      </c>
      <c r="I92" s="2">
        <v>724</v>
      </c>
      <c r="J92" s="2">
        <v>632</v>
      </c>
      <c r="K92" s="2">
        <v>67</v>
      </c>
      <c r="L92" s="2">
        <v>699</v>
      </c>
      <c r="M92" s="30">
        <v>96.55</v>
      </c>
      <c r="N92" s="28">
        <f t="shared" ref="N92:N99" si="55">I92-L92</f>
        <v>25</v>
      </c>
      <c r="O92" s="29">
        <f t="shared" ref="O92:O99" si="56">N92*100/I92</f>
        <v>3.4530386740331491</v>
      </c>
      <c r="P92" s="3">
        <v>2347</v>
      </c>
      <c r="Q92" s="3">
        <v>2115</v>
      </c>
      <c r="R92" s="2">
        <v>147</v>
      </c>
      <c r="S92" s="3">
        <v>2262</v>
      </c>
      <c r="T92" s="2">
        <v>96.38</v>
      </c>
      <c r="U92" s="28">
        <f t="shared" ref="U92:U99" si="57">P92-S92</f>
        <v>85</v>
      </c>
      <c r="V92" s="29">
        <f t="shared" ref="V92:V99" si="58">U92*100/P92</f>
        <v>3.6216446527481891</v>
      </c>
      <c r="W92" s="3">
        <v>2064</v>
      </c>
      <c r="X92" s="3">
        <v>1335</v>
      </c>
      <c r="Y92" s="2">
        <v>646</v>
      </c>
      <c r="Z92" s="3">
        <v>1981</v>
      </c>
      <c r="AA92" s="2">
        <v>95.98</v>
      </c>
      <c r="AB92" s="28">
        <f t="shared" ref="AB92:AB99" si="59">W92-Z92</f>
        <v>83</v>
      </c>
      <c r="AC92" s="29">
        <f t="shared" ref="AC92:AC99" si="60">AB92*100/W92</f>
        <v>4.0213178294573639</v>
      </c>
      <c r="AD92" s="3"/>
      <c r="AE92" s="3"/>
      <c r="AF92" s="2"/>
      <c r="AG92" s="3"/>
      <c r="AH92" s="2"/>
      <c r="AI92" s="28"/>
      <c r="AJ92" s="29"/>
    </row>
    <row r="93" spans="1:36" x14ac:dyDescent="0.45">
      <c r="A93" s="2" t="s">
        <v>89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8">
        <f t="shared" si="53"/>
        <v>0</v>
      </c>
      <c r="H93" s="28" t="e">
        <f t="shared" si="54"/>
        <v>#DIV/0!</v>
      </c>
      <c r="I93" s="2">
        <v>469</v>
      </c>
      <c r="J93" s="2">
        <v>381</v>
      </c>
      <c r="K93" s="2">
        <v>56</v>
      </c>
      <c r="L93" s="2">
        <v>437</v>
      </c>
      <c r="M93" s="30">
        <v>93.18</v>
      </c>
      <c r="N93" s="28">
        <f t="shared" si="55"/>
        <v>32</v>
      </c>
      <c r="O93" s="29">
        <f t="shared" si="56"/>
        <v>6.8230277185501063</v>
      </c>
      <c r="P93" s="3">
        <v>1150</v>
      </c>
      <c r="Q93" s="2">
        <v>967</v>
      </c>
      <c r="R93" s="2">
        <v>135</v>
      </c>
      <c r="S93" s="3">
        <v>1102</v>
      </c>
      <c r="T93" s="2">
        <v>95.83</v>
      </c>
      <c r="U93" s="28">
        <f t="shared" si="57"/>
        <v>48</v>
      </c>
      <c r="V93" s="29">
        <f t="shared" si="58"/>
        <v>4.1739130434782608</v>
      </c>
      <c r="W93" s="2">
        <v>962</v>
      </c>
      <c r="X93" s="2">
        <v>564</v>
      </c>
      <c r="Y93" s="2">
        <v>342</v>
      </c>
      <c r="Z93" s="2">
        <v>906</v>
      </c>
      <c r="AA93" s="2">
        <v>94.18</v>
      </c>
      <c r="AB93" s="28">
        <f t="shared" si="59"/>
        <v>56</v>
      </c>
      <c r="AC93" s="29">
        <f t="shared" si="60"/>
        <v>5.8212058212058215</v>
      </c>
      <c r="AD93" s="2"/>
      <c r="AE93" s="2"/>
      <c r="AF93" s="2"/>
      <c r="AG93" s="2"/>
      <c r="AH93" s="2"/>
      <c r="AI93" s="28"/>
      <c r="AJ93" s="29"/>
    </row>
    <row r="94" spans="1:36" x14ac:dyDescent="0.45">
      <c r="A94" s="2" t="s">
        <v>90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8">
        <f t="shared" si="53"/>
        <v>0</v>
      </c>
      <c r="H94" s="28" t="e">
        <f t="shared" si="54"/>
        <v>#DIV/0!</v>
      </c>
      <c r="I94" s="2">
        <v>298</v>
      </c>
      <c r="J94" s="2">
        <v>232</v>
      </c>
      <c r="K94" s="2">
        <v>32</v>
      </c>
      <c r="L94" s="2">
        <v>264</v>
      </c>
      <c r="M94" s="30">
        <v>88.59</v>
      </c>
      <c r="N94" s="28">
        <f t="shared" si="55"/>
        <v>34</v>
      </c>
      <c r="O94" s="29">
        <f t="shared" si="56"/>
        <v>11.409395973154362</v>
      </c>
      <c r="P94" s="3">
        <v>1276</v>
      </c>
      <c r="Q94" s="3">
        <v>1132</v>
      </c>
      <c r="R94" s="2">
        <v>98</v>
      </c>
      <c r="S94" s="3">
        <v>1230</v>
      </c>
      <c r="T94" s="2">
        <v>96.39</v>
      </c>
      <c r="U94" s="28">
        <f t="shared" si="57"/>
        <v>46</v>
      </c>
      <c r="V94" s="29">
        <f t="shared" si="58"/>
        <v>3.6050156739811912</v>
      </c>
      <c r="W94" s="3">
        <v>1299</v>
      </c>
      <c r="X94" s="2">
        <v>904</v>
      </c>
      <c r="Y94" s="2">
        <v>311</v>
      </c>
      <c r="Z94" s="3">
        <v>1215</v>
      </c>
      <c r="AA94" s="2">
        <v>93.53</v>
      </c>
      <c r="AB94" s="28">
        <f t="shared" si="59"/>
        <v>84</v>
      </c>
      <c r="AC94" s="29">
        <f t="shared" si="60"/>
        <v>6.4665127020785222</v>
      </c>
      <c r="AD94" s="3"/>
      <c r="AE94" s="2"/>
      <c r="AF94" s="2"/>
      <c r="AG94" s="3"/>
      <c r="AH94" s="2"/>
      <c r="AI94" s="28"/>
      <c r="AJ94" s="29"/>
    </row>
    <row r="95" spans="1:36" x14ac:dyDescent="0.45">
      <c r="A95" s="2" t="s">
        <v>91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8">
        <f t="shared" si="53"/>
        <v>0</v>
      </c>
      <c r="H95" s="28" t="e">
        <f t="shared" si="54"/>
        <v>#DIV/0!</v>
      </c>
      <c r="I95" s="2">
        <v>420</v>
      </c>
      <c r="J95" s="2">
        <v>333</v>
      </c>
      <c r="K95" s="2">
        <v>67</v>
      </c>
      <c r="L95" s="2">
        <v>400</v>
      </c>
      <c r="M95" s="30">
        <v>95.24</v>
      </c>
      <c r="N95" s="28">
        <f t="shared" si="55"/>
        <v>20</v>
      </c>
      <c r="O95" s="29">
        <f t="shared" si="56"/>
        <v>4.7619047619047619</v>
      </c>
      <c r="P95" s="3">
        <v>1698</v>
      </c>
      <c r="Q95" s="3">
        <v>1439</v>
      </c>
      <c r="R95" s="2">
        <v>177</v>
      </c>
      <c r="S95" s="3">
        <v>1616</v>
      </c>
      <c r="T95" s="2">
        <v>95.17</v>
      </c>
      <c r="U95" s="28">
        <f t="shared" si="57"/>
        <v>82</v>
      </c>
      <c r="V95" s="29">
        <f t="shared" si="58"/>
        <v>4.8292108362779738</v>
      </c>
      <c r="W95" s="3">
        <v>1486</v>
      </c>
      <c r="X95" s="3">
        <v>1052</v>
      </c>
      <c r="Y95" s="2">
        <v>339</v>
      </c>
      <c r="Z95" s="3">
        <v>1391</v>
      </c>
      <c r="AA95" s="2">
        <v>93.61</v>
      </c>
      <c r="AB95" s="28">
        <f t="shared" si="59"/>
        <v>95</v>
      </c>
      <c r="AC95" s="29">
        <f t="shared" si="60"/>
        <v>6.3930013458950201</v>
      </c>
      <c r="AD95" s="3"/>
      <c r="AE95" s="3"/>
      <c r="AF95" s="2"/>
      <c r="AG95" s="3"/>
      <c r="AH95" s="2"/>
      <c r="AI95" s="28"/>
      <c r="AJ95" s="29"/>
    </row>
    <row r="96" spans="1:36" x14ac:dyDescent="0.45">
      <c r="A96" s="2" t="s">
        <v>92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8">
        <f t="shared" si="53"/>
        <v>0</v>
      </c>
      <c r="H96" s="28" t="e">
        <f t="shared" si="54"/>
        <v>#DIV/0!</v>
      </c>
      <c r="I96" s="2">
        <v>272</v>
      </c>
      <c r="J96" s="2">
        <v>241</v>
      </c>
      <c r="K96" s="2">
        <v>20</v>
      </c>
      <c r="L96" s="2">
        <v>261</v>
      </c>
      <c r="M96" s="30">
        <v>95.96</v>
      </c>
      <c r="N96" s="28">
        <f t="shared" si="55"/>
        <v>11</v>
      </c>
      <c r="O96" s="29">
        <f t="shared" si="56"/>
        <v>4.0441176470588234</v>
      </c>
      <c r="P96" s="2">
        <v>809</v>
      </c>
      <c r="Q96" s="2">
        <v>661</v>
      </c>
      <c r="R96" s="2">
        <v>111</v>
      </c>
      <c r="S96" s="2">
        <v>772</v>
      </c>
      <c r="T96" s="2">
        <v>95.43</v>
      </c>
      <c r="U96" s="28">
        <f t="shared" si="57"/>
        <v>37</v>
      </c>
      <c r="V96" s="29">
        <f t="shared" si="58"/>
        <v>4.573547589616811</v>
      </c>
      <c r="W96" s="2">
        <v>621</v>
      </c>
      <c r="X96" s="2">
        <v>419</v>
      </c>
      <c r="Y96" s="2">
        <v>171</v>
      </c>
      <c r="Z96" s="2">
        <v>590</v>
      </c>
      <c r="AA96" s="2">
        <v>95.01</v>
      </c>
      <c r="AB96" s="28">
        <f t="shared" si="59"/>
        <v>31</v>
      </c>
      <c r="AC96" s="29">
        <f t="shared" si="60"/>
        <v>4.9919484702093397</v>
      </c>
      <c r="AD96" s="2"/>
      <c r="AE96" s="2"/>
      <c r="AF96" s="2"/>
      <c r="AG96" s="2"/>
      <c r="AH96" s="2"/>
      <c r="AI96" s="28"/>
      <c r="AJ96" s="29"/>
    </row>
    <row r="97" spans="1:36" x14ac:dyDescent="0.45">
      <c r="A97" s="2" t="s">
        <v>93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8">
        <f t="shared" si="53"/>
        <v>0</v>
      </c>
      <c r="H97" s="28" t="e">
        <f t="shared" si="54"/>
        <v>#DIV/0!</v>
      </c>
      <c r="I97" s="2">
        <v>425</v>
      </c>
      <c r="J97" s="2">
        <v>318</v>
      </c>
      <c r="K97" s="2">
        <v>88</v>
      </c>
      <c r="L97" s="2">
        <v>406</v>
      </c>
      <c r="M97" s="30">
        <v>95.53</v>
      </c>
      <c r="N97" s="28">
        <f t="shared" si="55"/>
        <v>19</v>
      </c>
      <c r="O97" s="29">
        <f t="shared" si="56"/>
        <v>4.4705882352941178</v>
      </c>
      <c r="P97" s="3">
        <v>1323</v>
      </c>
      <c r="Q97" s="2">
        <v>972</v>
      </c>
      <c r="R97" s="2">
        <v>275</v>
      </c>
      <c r="S97" s="3">
        <v>1247</v>
      </c>
      <c r="T97" s="2">
        <v>94.26</v>
      </c>
      <c r="U97" s="28">
        <f t="shared" si="57"/>
        <v>76</v>
      </c>
      <c r="V97" s="29">
        <f t="shared" si="58"/>
        <v>5.744520030234316</v>
      </c>
      <c r="W97" s="3">
        <v>1075</v>
      </c>
      <c r="X97" s="2">
        <v>584</v>
      </c>
      <c r="Y97" s="2">
        <v>393</v>
      </c>
      <c r="Z97" s="2">
        <v>977</v>
      </c>
      <c r="AA97" s="2">
        <v>90.88</v>
      </c>
      <c r="AB97" s="28">
        <f t="shared" si="59"/>
        <v>98</v>
      </c>
      <c r="AC97" s="29">
        <f t="shared" si="60"/>
        <v>9.1162790697674421</v>
      </c>
      <c r="AD97" s="3"/>
      <c r="AE97" s="2"/>
      <c r="AF97" s="2"/>
      <c r="AG97" s="2"/>
      <c r="AH97" s="2"/>
      <c r="AI97" s="28"/>
      <c r="AJ97" s="29"/>
    </row>
    <row r="98" spans="1:36" x14ac:dyDescent="0.45">
      <c r="A98" s="2" t="s">
        <v>94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8">
        <f t="shared" si="53"/>
        <v>0</v>
      </c>
      <c r="H98" s="28" t="e">
        <f t="shared" si="54"/>
        <v>#DIV/0!</v>
      </c>
      <c r="I98" s="2">
        <v>384</v>
      </c>
      <c r="J98" s="2">
        <v>331</v>
      </c>
      <c r="K98" s="2">
        <v>47</v>
      </c>
      <c r="L98" s="2">
        <v>378</v>
      </c>
      <c r="M98" s="30">
        <v>98.44</v>
      </c>
      <c r="N98" s="28">
        <f t="shared" si="55"/>
        <v>6</v>
      </c>
      <c r="O98" s="29">
        <f t="shared" si="56"/>
        <v>1.5625</v>
      </c>
      <c r="P98" s="3">
        <v>1153</v>
      </c>
      <c r="Q98" s="2">
        <v>914</v>
      </c>
      <c r="R98" s="2">
        <v>171</v>
      </c>
      <c r="S98" s="3">
        <v>1085</v>
      </c>
      <c r="T98" s="2">
        <v>94.1</v>
      </c>
      <c r="U98" s="28">
        <f t="shared" si="57"/>
        <v>68</v>
      </c>
      <c r="V98" s="29">
        <f t="shared" si="58"/>
        <v>5.8976582827406769</v>
      </c>
      <c r="W98" s="3">
        <v>1067</v>
      </c>
      <c r="X98" s="2">
        <v>705</v>
      </c>
      <c r="Y98" s="2">
        <v>295</v>
      </c>
      <c r="Z98" s="3">
        <v>1000</v>
      </c>
      <c r="AA98" s="2">
        <v>93.72</v>
      </c>
      <c r="AB98" s="28">
        <f t="shared" si="59"/>
        <v>67</v>
      </c>
      <c r="AC98" s="29">
        <f t="shared" si="60"/>
        <v>6.2792877225866919</v>
      </c>
      <c r="AD98" s="3"/>
      <c r="AE98" s="2"/>
      <c r="AF98" s="2"/>
      <c r="AG98" s="3"/>
      <c r="AH98" s="2"/>
      <c r="AI98" s="28"/>
      <c r="AJ98" s="29"/>
    </row>
    <row r="99" spans="1:36" x14ac:dyDescent="0.45">
      <c r="A99" s="2" t="s">
        <v>95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8">
        <f t="shared" si="53"/>
        <v>0</v>
      </c>
      <c r="H99" s="28" t="e">
        <f t="shared" si="54"/>
        <v>#DIV/0!</v>
      </c>
      <c r="I99" s="2">
        <v>158</v>
      </c>
      <c r="J99" s="2">
        <v>116</v>
      </c>
      <c r="K99" s="2">
        <v>25</v>
      </c>
      <c r="L99" s="2">
        <v>141</v>
      </c>
      <c r="M99" s="30">
        <v>89.24</v>
      </c>
      <c r="N99" s="28">
        <f t="shared" si="55"/>
        <v>17</v>
      </c>
      <c r="O99" s="29">
        <f t="shared" si="56"/>
        <v>10.759493670886076</v>
      </c>
      <c r="P99" s="2">
        <v>403</v>
      </c>
      <c r="Q99" s="2">
        <v>279</v>
      </c>
      <c r="R99" s="2">
        <v>90</v>
      </c>
      <c r="S99" s="2">
        <v>369</v>
      </c>
      <c r="T99" s="2">
        <v>91.56</v>
      </c>
      <c r="U99" s="28">
        <f t="shared" si="57"/>
        <v>34</v>
      </c>
      <c r="V99" s="29">
        <f t="shared" si="58"/>
        <v>8.4367245657568244</v>
      </c>
      <c r="W99" s="2">
        <v>361</v>
      </c>
      <c r="X99" s="2">
        <v>226</v>
      </c>
      <c r="Y99" s="2">
        <v>108</v>
      </c>
      <c r="Z99" s="2">
        <v>334</v>
      </c>
      <c r="AA99" s="2">
        <v>92.52</v>
      </c>
      <c r="AB99" s="28">
        <f t="shared" si="59"/>
        <v>27</v>
      </c>
      <c r="AC99" s="29">
        <f t="shared" si="60"/>
        <v>7.4792243767313016</v>
      </c>
      <c r="AD99" s="2"/>
      <c r="AE99" s="2"/>
      <c r="AF99" s="2"/>
      <c r="AG99" s="2"/>
      <c r="AH99" s="2"/>
      <c r="AI99" s="28"/>
      <c r="AJ99" s="29"/>
    </row>
    <row r="100" spans="1:36" x14ac:dyDescent="0.45">
      <c r="A100" s="27" t="s">
        <v>11</v>
      </c>
      <c r="B100" s="27">
        <f>SUM(B101:B115)</f>
        <v>0</v>
      </c>
      <c r="C100" s="27">
        <f>SUM(C101:C115)</f>
        <v>0</v>
      </c>
      <c r="D100" s="27">
        <f>SUM(D101:D115)</f>
        <v>0</v>
      </c>
      <c r="E100" s="27">
        <f>SUM(E101:E115)</f>
        <v>0</v>
      </c>
      <c r="F100" s="27" t="e">
        <f>E100*100/B100</f>
        <v>#DIV/0!</v>
      </c>
      <c r="G100" s="27">
        <f>B100-E100</f>
        <v>0</v>
      </c>
      <c r="H100" s="27" t="e">
        <f>G100*100/B100</f>
        <v>#DIV/0!</v>
      </c>
      <c r="I100" s="27">
        <f>SUM(I101:I115)</f>
        <v>3225</v>
      </c>
      <c r="J100" s="27">
        <f>SUM(J101:J115)</f>
        <v>2624</v>
      </c>
      <c r="K100" s="27">
        <f>SUM(K101:K115)</f>
        <v>229</v>
      </c>
      <c r="L100" s="27">
        <f>SUM(L101:L115)</f>
        <v>2853</v>
      </c>
      <c r="M100" s="26">
        <f>L100*100/I100</f>
        <v>88.465116279069761</v>
      </c>
      <c r="N100" s="27">
        <f>I100-L100</f>
        <v>372</v>
      </c>
      <c r="O100" s="26">
        <f>N100*100/I100</f>
        <v>11.534883720930232</v>
      </c>
      <c r="P100" s="27">
        <f>SUM(P101:P115)</f>
        <v>12831</v>
      </c>
      <c r="Q100" s="27">
        <f>SUM(Q101:Q115)</f>
        <v>11475</v>
      </c>
      <c r="R100" s="27">
        <f>SUM(R101:R115)</f>
        <v>794</v>
      </c>
      <c r="S100" s="27">
        <f>SUM(S101:S115)</f>
        <v>12269</v>
      </c>
      <c r="T100" s="26">
        <f>S100*100/P100</f>
        <v>95.619982854025409</v>
      </c>
      <c r="U100" s="27">
        <f>P100-S100</f>
        <v>562</v>
      </c>
      <c r="V100" s="26">
        <f>U100*100/P100</f>
        <v>4.3800171459745929</v>
      </c>
      <c r="W100" s="27">
        <f>SUM(W101:W115)</f>
        <v>13001</v>
      </c>
      <c r="X100" s="27">
        <f>SUM(X101:X115)</f>
        <v>10080</v>
      </c>
      <c r="Y100" s="27">
        <f>SUM(Y101:Y115)</f>
        <v>2093</v>
      </c>
      <c r="Z100" s="27">
        <f>SUM(Z101:Z115)</f>
        <v>12173</v>
      </c>
      <c r="AA100" s="26">
        <f>Z100*100/W100</f>
        <v>93.631259133912778</v>
      </c>
      <c r="AB100" s="27">
        <f>W100-Z100</f>
        <v>828</v>
      </c>
      <c r="AC100" s="26">
        <f>AB100*100/W100</f>
        <v>6.368740866087224</v>
      </c>
      <c r="AD100" s="27"/>
      <c r="AE100" s="27"/>
      <c r="AF100" s="27"/>
      <c r="AG100" s="27"/>
      <c r="AH100" s="26"/>
      <c r="AI100" s="27"/>
      <c r="AJ100" s="26"/>
    </row>
    <row r="101" spans="1:36" x14ac:dyDescent="0.45">
      <c r="A101" s="2" t="s">
        <v>96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8">
        <f t="shared" ref="G101:G115" si="61">B101-E101</f>
        <v>0</v>
      </c>
      <c r="H101" s="28" t="e">
        <f t="shared" ref="H101:H115" si="62">G101*100/B101</f>
        <v>#DIV/0!</v>
      </c>
      <c r="I101" s="2">
        <v>427</v>
      </c>
      <c r="J101" s="2">
        <v>374</v>
      </c>
      <c r="K101" s="2">
        <v>22</v>
      </c>
      <c r="L101" s="2">
        <v>396</v>
      </c>
      <c r="M101" s="30">
        <v>92.74</v>
      </c>
      <c r="N101" s="28">
        <f t="shared" ref="N101:N115" si="63">I101-L101</f>
        <v>31</v>
      </c>
      <c r="O101" s="29">
        <f t="shared" ref="O101:O115" si="64">N101*100/I101</f>
        <v>7.2599531615925059</v>
      </c>
      <c r="P101" s="3">
        <v>2118</v>
      </c>
      <c r="Q101" s="3">
        <v>1919</v>
      </c>
      <c r="R101" s="2">
        <v>147</v>
      </c>
      <c r="S101" s="3">
        <v>2066</v>
      </c>
      <c r="T101" s="2">
        <v>97.54</v>
      </c>
      <c r="U101" s="28">
        <f t="shared" ref="U101:U115" si="65">P101-S101</f>
        <v>52</v>
      </c>
      <c r="V101" s="29">
        <f t="shared" ref="V101:V115" si="66">U101*100/P101</f>
        <v>2.4551463644948064</v>
      </c>
      <c r="W101" s="3">
        <v>2193</v>
      </c>
      <c r="X101" s="3">
        <v>1621</v>
      </c>
      <c r="Y101" s="2">
        <v>445</v>
      </c>
      <c r="Z101" s="3">
        <v>2066</v>
      </c>
      <c r="AA101" s="2">
        <v>94.21</v>
      </c>
      <c r="AB101" s="28">
        <f t="shared" ref="AB101:AB115" si="67">W101-Z101</f>
        <v>127</v>
      </c>
      <c r="AC101" s="29">
        <f t="shared" ref="AC101:AC115" si="68">AB101*100/W101</f>
        <v>5.7911536707706341</v>
      </c>
      <c r="AD101" s="3"/>
      <c r="AE101" s="3"/>
      <c r="AF101" s="2"/>
      <c r="AG101" s="3"/>
      <c r="AH101" s="2"/>
      <c r="AI101" s="28"/>
      <c r="AJ101" s="29"/>
    </row>
    <row r="102" spans="1:36" x14ac:dyDescent="0.45">
      <c r="A102" s="2" t="s">
        <v>97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8">
        <f t="shared" si="61"/>
        <v>0</v>
      </c>
      <c r="H102" s="28" t="e">
        <f t="shared" si="62"/>
        <v>#DIV/0!</v>
      </c>
      <c r="I102" s="2">
        <v>131</v>
      </c>
      <c r="J102" s="2">
        <v>111</v>
      </c>
      <c r="K102" s="2">
        <v>11</v>
      </c>
      <c r="L102" s="2">
        <v>122</v>
      </c>
      <c r="M102" s="30">
        <v>93.13</v>
      </c>
      <c r="N102" s="28">
        <f t="shared" si="63"/>
        <v>9</v>
      </c>
      <c r="O102" s="29">
        <f t="shared" si="64"/>
        <v>6.8702290076335881</v>
      </c>
      <c r="P102" s="2">
        <v>434</v>
      </c>
      <c r="Q102" s="2">
        <v>407</v>
      </c>
      <c r="R102" s="2">
        <v>13</v>
      </c>
      <c r="S102" s="2">
        <v>420</v>
      </c>
      <c r="T102" s="2">
        <v>96.77</v>
      </c>
      <c r="U102" s="28">
        <f t="shared" si="65"/>
        <v>14</v>
      </c>
      <c r="V102" s="29">
        <f t="shared" si="66"/>
        <v>3.225806451612903</v>
      </c>
      <c r="W102" s="2">
        <v>488</v>
      </c>
      <c r="X102" s="2">
        <v>408</v>
      </c>
      <c r="Y102" s="2">
        <v>27</v>
      </c>
      <c r="Z102" s="2">
        <v>435</v>
      </c>
      <c r="AA102" s="2">
        <v>89.14</v>
      </c>
      <c r="AB102" s="28">
        <f t="shared" si="67"/>
        <v>53</v>
      </c>
      <c r="AC102" s="29">
        <f t="shared" si="68"/>
        <v>10.860655737704919</v>
      </c>
      <c r="AD102" s="2"/>
      <c r="AE102" s="2"/>
      <c r="AF102" s="2"/>
      <c r="AG102" s="2"/>
      <c r="AH102" s="2"/>
      <c r="AI102" s="28"/>
      <c r="AJ102" s="29"/>
    </row>
    <row r="103" spans="1:36" x14ac:dyDescent="0.45">
      <c r="A103" s="2" t="s">
        <v>98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8">
        <f t="shared" si="61"/>
        <v>0</v>
      </c>
      <c r="H103" s="28" t="e">
        <f t="shared" si="62"/>
        <v>#DIV/0!</v>
      </c>
      <c r="I103" s="2">
        <v>50</v>
      </c>
      <c r="J103" s="2">
        <v>36</v>
      </c>
      <c r="K103" s="2">
        <v>5</v>
      </c>
      <c r="L103" s="2">
        <v>41</v>
      </c>
      <c r="M103" s="30">
        <v>82</v>
      </c>
      <c r="N103" s="28">
        <f t="shared" si="63"/>
        <v>9</v>
      </c>
      <c r="O103" s="29">
        <f t="shared" si="64"/>
        <v>18</v>
      </c>
      <c r="P103" s="2">
        <v>297</v>
      </c>
      <c r="Q103" s="2">
        <v>264</v>
      </c>
      <c r="R103" s="2">
        <v>23</v>
      </c>
      <c r="S103" s="2">
        <v>287</v>
      </c>
      <c r="T103" s="2">
        <v>96.63</v>
      </c>
      <c r="U103" s="28">
        <f t="shared" si="65"/>
        <v>10</v>
      </c>
      <c r="V103" s="29">
        <f t="shared" si="66"/>
        <v>3.3670033670033672</v>
      </c>
      <c r="W103" s="2">
        <v>274</v>
      </c>
      <c r="X103" s="2">
        <v>211</v>
      </c>
      <c r="Y103" s="2">
        <v>41</v>
      </c>
      <c r="Z103" s="2">
        <v>252</v>
      </c>
      <c r="AA103" s="2">
        <v>91.97</v>
      </c>
      <c r="AB103" s="28">
        <f t="shared" si="67"/>
        <v>22</v>
      </c>
      <c r="AC103" s="29">
        <f t="shared" si="68"/>
        <v>8.0291970802919703</v>
      </c>
      <c r="AD103" s="2"/>
      <c r="AE103" s="2"/>
      <c r="AF103" s="2"/>
      <c r="AG103" s="2"/>
      <c r="AH103" s="2"/>
      <c r="AI103" s="28"/>
      <c r="AJ103" s="29"/>
    </row>
    <row r="104" spans="1:36" x14ac:dyDescent="0.45">
      <c r="A104" s="2" t="s">
        <v>99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8">
        <f t="shared" si="61"/>
        <v>0</v>
      </c>
      <c r="H104" s="28" t="e">
        <f t="shared" si="62"/>
        <v>#DIV/0!</v>
      </c>
      <c r="I104" s="2">
        <v>204</v>
      </c>
      <c r="J104" s="2">
        <v>156</v>
      </c>
      <c r="K104" s="2">
        <v>16</v>
      </c>
      <c r="L104" s="2">
        <v>172</v>
      </c>
      <c r="M104" s="30">
        <v>84.31</v>
      </c>
      <c r="N104" s="28">
        <f t="shared" si="63"/>
        <v>32</v>
      </c>
      <c r="O104" s="29">
        <f t="shared" si="64"/>
        <v>15.686274509803921</v>
      </c>
      <c r="P104" s="2">
        <v>996</v>
      </c>
      <c r="Q104" s="2">
        <v>901</v>
      </c>
      <c r="R104" s="2">
        <v>48</v>
      </c>
      <c r="S104" s="2">
        <v>949</v>
      </c>
      <c r="T104" s="2">
        <v>95.28</v>
      </c>
      <c r="U104" s="28">
        <f t="shared" si="65"/>
        <v>47</v>
      </c>
      <c r="V104" s="29">
        <f t="shared" si="66"/>
        <v>4.7188755020080322</v>
      </c>
      <c r="W104" s="3">
        <v>1014</v>
      </c>
      <c r="X104" s="2">
        <v>862</v>
      </c>
      <c r="Y104" s="2">
        <v>108</v>
      </c>
      <c r="Z104" s="2">
        <v>970</v>
      </c>
      <c r="AA104" s="2">
        <v>95.66</v>
      </c>
      <c r="AB104" s="28">
        <f t="shared" si="67"/>
        <v>44</v>
      </c>
      <c r="AC104" s="29">
        <f t="shared" si="68"/>
        <v>4.3392504930966469</v>
      </c>
      <c r="AD104" s="3"/>
      <c r="AE104" s="2"/>
      <c r="AF104" s="2"/>
      <c r="AG104" s="2"/>
      <c r="AH104" s="2"/>
      <c r="AI104" s="28"/>
      <c r="AJ104" s="29"/>
    </row>
    <row r="105" spans="1:36" x14ac:dyDescent="0.45">
      <c r="A105" s="2" t="s">
        <v>100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8">
        <f t="shared" si="61"/>
        <v>0</v>
      </c>
      <c r="H105" s="28" t="e">
        <f t="shared" si="62"/>
        <v>#DIV/0!</v>
      </c>
      <c r="I105" s="2">
        <v>437</v>
      </c>
      <c r="J105" s="2">
        <v>372</v>
      </c>
      <c r="K105" s="2">
        <v>34</v>
      </c>
      <c r="L105" s="2">
        <v>406</v>
      </c>
      <c r="M105" s="30">
        <v>92.91</v>
      </c>
      <c r="N105" s="28">
        <f t="shared" si="63"/>
        <v>31</v>
      </c>
      <c r="O105" s="29">
        <f t="shared" si="64"/>
        <v>7.0938215102974826</v>
      </c>
      <c r="P105" s="3">
        <v>1780</v>
      </c>
      <c r="Q105" s="3">
        <v>1611</v>
      </c>
      <c r="R105" s="2">
        <v>79</v>
      </c>
      <c r="S105" s="3">
        <v>1690</v>
      </c>
      <c r="T105" s="2">
        <v>94.94</v>
      </c>
      <c r="U105" s="28">
        <f t="shared" si="65"/>
        <v>90</v>
      </c>
      <c r="V105" s="29">
        <f t="shared" si="66"/>
        <v>5.0561797752808992</v>
      </c>
      <c r="W105" s="3">
        <v>1655</v>
      </c>
      <c r="X105" s="3">
        <v>1411</v>
      </c>
      <c r="Y105" s="2">
        <v>157</v>
      </c>
      <c r="Z105" s="3">
        <v>1568</v>
      </c>
      <c r="AA105" s="2">
        <v>94.74</v>
      </c>
      <c r="AB105" s="28">
        <f t="shared" si="67"/>
        <v>87</v>
      </c>
      <c r="AC105" s="29">
        <f t="shared" si="68"/>
        <v>5.2567975830815712</v>
      </c>
      <c r="AD105" s="3"/>
      <c r="AE105" s="3"/>
      <c r="AF105" s="2"/>
      <c r="AG105" s="3"/>
      <c r="AH105" s="2"/>
      <c r="AI105" s="28"/>
      <c r="AJ105" s="29"/>
    </row>
    <row r="106" spans="1:36" x14ac:dyDescent="0.45">
      <c r="A106" s="2" t="s">
        <v>101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8">
        <f t="shared" si="61"/>
        <v>0</v>
      </c>
      <c r="H106" s="28" t="e">
        <f t="shared" si="62"/>
        <v>#DIV/0!</v>
      </c>
      <c r="I106" s="2">
        <v>344</v>
      </c>
      <c r="J106" s="2">
        <v>267</v>
      </c>
      <c r="K106" s="2">
        <v>17</v>
      </c>
      <c r="L106" s="2">
        <v>284</v>
      </c>
      <c r="M106" s="30">
        <v>82.56</v>
      </c>
      <c r="N106" s="28">
        <f t="shared" si="63"/>
        <v>60</v>
      </c>
      <c r="O106" s="29">
        <f t="shared" si="64"/>
        <v>17.441860465116278</v>
      </c>
      <c r="P106" s="3">
        <v>1305</v>
      </c>
      <c r="Q106" s="3">
        <v>1183</v>
      </c>
      <c r="R106" s="2">
        <v>67</v>
      </c>
      <c r="S106" s="3">
        <v>1250</v>
      </c>
      <c r="T106" s="2">
        <v>95.79</v>
      </c>
      <c r="U106" s="28">
        <f t="shared" si="65"/>
        <v>55</v>
      </c>
      <c r="V106" s="29">
        <f t="shared" si="66"/>
        <v>4.2145593869731801</v>
      </c>
      <c r="W106" s="3">
        <v>1221</v>
      </c>
      <c r="X106" s="2">
        <v>897</v>
      </c>
      <c r="Y106" s="2">
        <v>224</v>
      </c>
      <c r="Z106" s="3">
        <v>1121</v>
      </c>
      <c r="AA106" s="2">
        <v>91.81</v>
      </c>
      <c r="AB106" s="28">
        <f t="shared" si="67"/>
        <v>100</v>
      </c>
      <c r="AC106" s="29">
        <f t="shared" si="68"/>
        <v>8.1900081900081894</v>
      </c>
      <c r="AD106" s="3"/>
      <c r="AE106" s="2"/>
      <c r="AF106" s="2"/>
      <c r="AG106" s="3"/>
      <c r="AH106" s="2"/>
      <c r="AI106" s="28"/>
      <c r="AJ106" s="29"/>
    </row>
    <row r="107" spans="1:36" x14ac:dyDescent="0.45">
      <c r="A107" s="2" t="s">
        <v>102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8">
        <f t="shared" si="61"/>
        <v>0</v>
      </c>
      <c r="H107" s="28" t="e">
        <f t="shared" si="62"/>
        <v>#DIV/0!</v>
      </c>
      <c r="I107" s="2">
        <v>398</v>
      </c>
      <c r="J107" s="2">
        <v>297</v>
      </c>
      <c r="K107" s="2">
        <v>30</v>
      </c>
      <c r="L107" s="2">
        <v>327</v>
      </c>
      <c r="M107" s="30">
        <v>82.16</v>
      </c>
      <c r="N107" s="28">
        <f t="shared" si="63"/>
        <v>71</v>
      </c>
      <c r="O107" s="29">
        <f t="shared" si="64"/>
        <v>17.839195979899497</v>
      </c>
      <c r="P107" s="3">
        <v>1600</v>
      </c>
      <c r="Q107" s="3">
        <v>1382</v>
      </c>
      <c r="R107" s="2">
        <v>118</v>
      </c>
      <c r="S107" s="3">
        <v>1500</v>
      </c>
      <c r="T107" s="2">
        <v>93.75</v>
      </c>
      <c r="U107" s="28">
        <f t="shared" si="65"/>
        <v>100</v>
      </c>
      <c r="V107" s="29">
        <f t="shared" si="66"/>
        <v>6.25</v>
      </c>
      <c r="W107" s="3">
        <v>1930</v>
      </c>
      <c r="X107" s="3">
        <v>1471</v>
      </c>
      <c r="Y107" s="2">
        <v>344</v>
      </c>
      <c r="Z107" s="3">
        <v>1815</v>
      </c>
      <c r="AA107" s="2">
        <v>94.04</v>
      </c>
      <c r="AB107" s="28">
        <f t="shared" si="67"/>
        <v>115</v>
      </c>
      <c r="AC107" s="29">
        <f t="shared" si="68"/>
        <v>5.9585492227979273</v>
      </c>
      <c r="AD107" s="3"/>
      <c r="AE107" s="3"/>
      <c r="AF107" s="2"/>
      <c r="AG107" s="3"/>
      <c r="AH107" s="2"/>
      <c r="AI107" s="28"/>
      <c r="AJ107" s="29"/>
    </row>
    <row r="108" spans="1:36" x14ac:dyDescent="0.45">
      <c r="A108" s="2" t="s">
        <v>103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8">
        <f t="shared" si="61"/>
        <v>0</v>
      </c>
      <c r="H108" s="28" t="e">
        <f t="shared" si="62"/>
        <v>#DIV/0!</v>
      </c>
      <c r="I108" s="2">
        <v>238</v>
      </c>
      <c r="J108" s="2">
        <v>195</v>
      </c>
      <c r="K108" s="2">
        <v>14</v>
      </c>
      <c r="L108" s="2">
        <v>209</v>
      </c>
      <c r="M108" s="30">
        <v>87.82</v>
      </c>
      <c r="N108" s="28">
        <f t="shared" si="63"/>
        <v>29</v>
      </c>
      <c r="O108" s="29">
        <f t="shared" si="64"/>
        <v>12.184873949579831</v>
      </c>
      <c r="P108" s="2">
        <v>832</v>
      </c>
      <c r="Q108" s="2">
        <v>744</v>
      </c>
      <c r="R108" s="2">
        <v>62</v>
      </c>
      <c r="S108" s="2">
        <v>806</v>
      </c>
      <c r="T108" s="2">
        <v>96.88</v>
      </c>
      <c r="U108" s="28">
        <f t="shared" si="65"/>
        <v>26</v>
      </c>
      <c r="V108" s="29">
        <f t="shared" si="66"/>
        <v>3.125</v>
      </c>
      <c r="W108" s="2">
        <v>777</v>
      </c>
      <c r="X108" s="2">
        <v>613</v>
      </c>
      <c r="Y108" s="2">
        <v>118</v>
      </c>
      <c r="Z108" s="2">
        <v>731</v>
      </c>
      <c r="AA108" s="2">
        <v>94.08</v>
      </c>
      <c r="AB108" s="28">
        <f t="shared" si="67"/>
        <v>46</v>
      </c>
      <c r="AC108" s="29">
        <f t="shared" si="68"/>
        <v>5.9202059202059205</v>
      </c>
      <c r="AD108" s="2"/>
      <c r="AE108" s="2"/>
      <c r="AF108" s="2"/>
      <c r="AG108" s="2"/>
      <c r="AH108" s="2"/>
      <c r="AI108" s="28"/>
      <c r="AJ108" s="29"/>
    </row>
    <row r="109" spans="1:36" x14ac:dyDescent="0.45">
      <c r="A109" s="2" t="s">
        <v>104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8">
        <f t="shared" si="61"/>
        <v>0</v>
      </c>
      <c r="H109" s="28" t="e">
        <f t="shared" si="62"/>
        <v>#DIV/0!</v>
      </c>
      <c r="I109" s="2">
        <v>283</v>
      </c>
      <c r="J109" s="2">
        <v>255</v>
      </c>
      <c r="K109" s="2">
        <v>10</v>
      </c>
      <c r="L109" s="2">
        <v>265</v>
      </c>
      <c r="M109" s="30">
        <v>93.64</v>
      </c>
      <c r="N109" s="28">
        <f t="shared" si="63"/>
        <v>18</v>
      </c>
      <c r="O109" s="29">
        <f t="shared" si="64"/>
        <v>6.3604240282685511</v>
      </c>
      <c r="P109" s="2">
        <v>655</v>
      </c>
      <c r="Q109" s="2">
        <v>562</v>
      </c>
      <c r="R109" s="2">
        <v>58</v>
      </c>
      <c r="S109" s="2">
        <v>620</v>
      </c>
      <c r="T109" s="2">
        <v>94.66</v>
      </c>
      <c r="U109" s="28">
        <f t="shared" si="65"/>
        <v>35</v>
      </c>
      <c r="V109" s="29">
        <f t="shared" si="66"/>
        <v>5.343511450381679</v>
      </c>
      <c r="W109" s="2">
        <v>594</v>
      </c>
      <c r="X109" s="2">
        <v>387</v>
      </c>
      <c r="Y109" s="2">
        <v>155</v>
      </c>
      <c r="Z109" s="2">
        <v>542</v>
      </c>
      <c r="AA109" s="2">
        <v>91.25</v>
      </c>
      <c r="AB109" s="28">
        <f t="shared" si="67"/>
        <v>52</v>
      </c>
      <c r="AC109" s="29">
        <f t="shared" si="68"/>
        <v>8.7542087542087543</v>
      </c>
      <c r="AD109" s="2"/>
      <c r="AE109" s="2"/>
      <c r="AF109" s="2"/>
      <c r="AG109" s="2"/>
      <c r="AH109" s="2"/>
      <c r="AI109" s="28"/>
      <c r="AJ109" s="29"/>
    </row>
    <row r="110" spans="1:36" x14ac:dyDescent="0.45">
      <c r="A110" s="2" t="s">
        <v>105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8">
        <f t="shared" si="61"/>
        <v>0</v>
      </c>
      <c r="H110" s="28" t="e">
        <f t="shared" si="62"/>
        <v>#DIV/0!</v>
      </c>
      <c r="I110" s="2">
        <v>119</v>
      </c>
      <c r="J110" s="2">
        <v>110</v>
      </c>
      <c r="K110" s="2">
        <v>7</v>
      </c>
      <c r="L110" s="2">
        <v>117</v>
      </c>
      <c r="M110" s="30">
        <v>98.32</v>
      </c>
      <c r="N110" s="28">
        <f t="shared" si="63"/>
        <v>2</v>
      </c>
      <c r="O110" s="29">
        <f t="shared" si="64"/>
        <v>1.680672268907563</v>
      </c>
      <c r="P110" s="2">
        <v>381</v>
      </c>
      <c r="Q110" s="2">
        <v>336</v>
      </c>
      <c r="R110" s="2">
        <v>21</v>
      </c>
      <c r="S110" s="2">
        <v>357</v>
      </c>
      <c r="T110" s="2">
        <v>93.7</v>
      </c>
      <c r="U110" s="28">
        <f t="shared" si="65"/>
        <v>24</v>
      </c>
      <c r="V110" s="29">
        <f t="shared" si="66"/>
        <v>6.2992125984251972</v>
      </c>
      <c r="W110" s="2">
        <v>309</v>
      </c>
      <c r="X110" s="2">
        <v>256</v>
      </c>
      <c r="Y110" s="2">
        <v>28</v>
      </c>
      <c r="Z110" s="2">
        <v>284</v>
      </c>
      <c r="AA110" s="2">
        <v>91.91</v>
      </c>
      <c r="AB110" s="28">
        <f t="shared" si="67"/>
        <v>25</v>
      </c>
      <c r="AC110" s="29">
        <f t="shared" si="68"/>
        <v>8.090614886731391</v>
      </c>
      <c r="AD110" s="2"/>
      <c r="AE110" s="2"/>
      <c r="AF110" s="2"/>
      <c r="AG110" s="2"/>
      <c r="AH110" s="2"/>
      <c r="AI110" s="28"/>
      <c r="AJ110" s="29"/>
    </row>
    <row r="111" spans="1:36" x14ac:dyDescent="0.45">
      <c r="A111" s="2" t="s">
        <v>106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8">
        <f t="shared" si="61"/>
        <v>0</v>
      </c>
      <c r="H111" s="28" t="e">
        <f t="shared" si="62"/>
        <v>#DIV/0!</v>
      </c>
      <c r="I111" s="2">
        <v>81</v>
      </c>
      <c r="J111" s="2">
        <v>56</v>
      </c>
      <c r="K111" s="2">
        <v>14</v>
      </c>
      <c r="L111" s="2">
        <v>70</v>
      </c>
      <c r="M111" s="30">
        <v>86.42</v>
      </c>
      <c r="N111" s="28">
        <f t="shared" si="63"/>
        <v>11</v>
      </c>
      <c r="O111" s="29">
        <f t="shared" si="64"/>
        <v>13.580246913580247</v>
      </c>
      <c r="P111" s="2">
        <v>410</v>
      </c>
      <c r="Q111" s="2">
        <v>368</v>
      </c>
      <c r="R111" s="2">
        <v>32</v>
      </c>
      <c r="S111" s="2">
        <v>400</v>
      </c>
      <c r="T111" s="2">
        <v>97.56</v>
      </c>
      <c r="U111" s="28">
        <f t="shared" si="65"/>
        <v>10</v>
      </c>
      <c r="V111" s="29">
        <f t="shared" si="66"/>
        <v>2.4390243902439024</v>
      </c>
      <c r="W111" s="2">
        <v>410</v>
      </c>
      <c r="X111" s="2">
        <v>282</v>
      </c>
      <c r="Y111" s="2">
        <v>102</v>
      </c>
      <c r="Z111" s="2">
        <v>384</v>
      </c>
      <c r="AA111" s="2">
        <v>93.66</v>
      </c>
      <c r="AB111" s="28">
        <f t="shared" si="67"/>
        <v>26</v>
      </c>
      <c r="AC111" s="29">
        <f t="shared" si="68"/>
        <v>6.3414634146341466</v>
      </c>
      <c r="AD111" s="2"/>
      <c r="AE111" s="2"/>
      <c r="AF111" s="2"/>
      <c r="AG111" s="2"/>
      <c r="AH111" s="2"/>
      <c r="AI111" s="28"/>
      <c r="AJ111" s="29"/>
    </row>
    <row r="112" spans="1:36" x14ac:dyDescent="0.45">
      <c r="A112" s="2" t="s">
        <v>107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8">
        <f t="shared" si="61"/>
        <v>0</v>
      </c>
      <c r="H112" s="28" t="e">
        <f t="shared" si="62"/>
        <v>#DIV/0!</v>
      </c>
      <c r="I112" s="2">
        <v>100</v>
      </c>
      <c r="J112" s="2">
        <v>74</v>
      </c>
      <c r="K112" s="2">
        <v>7</v>
      </c>
      <c r="L112" s="2">
        <v>81</v>
      </c>
      <c r="M112" s="30">
        <v>81</v>
      </c>
      <c r="N112" s="28">
        <f t="shared" si="63"/>
        <v>19</v>
      </c>
      <c r="O112" s="29">
        <f t="shared" si="64"/>
        <v>19</v>
      </c>
      <c r="P112" s="2">
        <v>411</v>
      </c>
      <c r="Q112" s="2">
        <v>353</v>
      </c>
      <c r="R112" s="2">
        <v>20</v>
      </c>
      <c r="S112" s="2">
        <v>373</v>
      </c>
      <c r="T112" s="2">
        <v>90.75</v>
      </c>
      <c r="U112" s="28">
        <f t="shared" si="65"/>
        <v>38</v>
      </c>
      <c r="V112" s="29">
        <f t="shared" si="66"/>
        <v>9.2457420924574212</v>
      </c>
      <c r="W112" s="2">
        <v>522</v>
      </c>
      <c r="X112" s="2">
        <v>402</v>
      </c>
      <c r="Y112" s="2">
        <v>80</v>
      </c>
      <c r="Z112" s="2">
        <v>482</v>
      </c>
      <c r="AA112" s="2">
        <v>92.34</v>
      </c>
      <c r="AB112" s="28">
        <f t="shared" si="67"/>
        <v>40</v>
      </c>
      <c r="AC112" s="29">
        <f t="shared" si="68"/>
        <v>7.6628352490421454</v>
      </c>
      <c r="AD112" s="2"/>
      <c r="AE112" s="2"/>
      <c r="AF112" s="2"/>
      <c r="AG112" s="2"/>
      <c r="AH112" s="2"/>
      <c r="AI112" s="28"/>
      <c r="AJ112" s="29"/>
    </row>
    <row r="113" spans="1:36" x14ac:dyDescent="0.45">
      <c r="A113" s="2" t="s">
        <v>108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8">
        <f t="shared" si="61"/>
        <v>0</v>
      </c>
      <c r="H113" s="28" t="e">
        <f t="shared" si="62"/>
        <v>#DIV/0!</v>
      </c>
      <c r="I113" s="2">
        <v>125</v>
      </c>
      <c r="J113" s="2">
        <v>96</v>
      </c>
      <c r="K113" s="2">
        <v>10</v>
      </c>
      <c r="L113" s="2">
        <v>106</v>
      </c>
      <c r="M113" s="30">
        <v>84.8</v>
      </c>
      <c r="N113" s="28">
        <f t="shared" si="63"/>
        <v>19</v>
      </c>
      <c r="O113" s="29">
        <f t="shared" si="64"/>
        <v>15.2</v>
      </c>
      <c r="P113" s="2">
        <v>501</v>
      </c>
      <c r="Q113" s="2">
        <v>470</v>
      </c>
      <c r="R113" s="2">
        <v>27</v>
      </c>
      <c r="S113" s="2">
        <v>497</v>
      </c>
      <c r="T113" s="2">
        <v>99.2</v>
      </c>
      <c r="U113" s="28">
        <f t="shared" si="65"/>
        <v>4</v>
      </c>
      <c r="V113" s="29">
        <f t="shared" si="66"/>
        <v>0.79840319361277445</v>
      </c>
      <c r="W113" s="2">
        <v>415</v>
      </c>
      <c r="X113" s="2">
        <v>333</v>
      </c>
      <c r="Y113" s="2">
        <v>64</v>
      </c>
      <c r="Z113" s="2">
        <v>397</v>
      </c>
      <c r="AA113" s="2">
        <v>95.66</v>
      </c>
      <c r="AB113" s="28">
        <f t="shared" si="67"/>
        <v>18</v>
      </c>
      <c r="AC113" s="29">
        <f t="shared" si="68"/>
        <v>4.3373493975903612</v>
      </c>
      <c r="AD113" s="2"/>
      <c r="AE113" s="2"/>
      <c r="AF113" s="2"/>
      <c r="AG113" s="2"/>
      <c r="AH113" s="2"/>
      <c r="AI113" s="28"/>
      <c r="AJ113" s="29"/>
    </row>
    <row r="114" spans="1:36" x14ac:dyDescent="0.45">
      <c r="A114" s="2" t="s">
        <v>109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8">
        <f t="shared" si="61"/>
        <v>0</v>
      </c>
      <c r="H114" s="28" t="e">
        <f t="shared" si="62"/>
        <v>#DIV/0!</v>
      </c>
      <c r="I114" s="2">
        <v>217</v>
      </c>
      <c r="J114" s="2">
        <v>175</v>
      </c>
      <c r="K114" s="2">
        <v>18</v>
      </c>
      <c r="L114" s="2">
        <v>193</v>
      </c>
      <c r="M114" s="30">
        <v>88.94</v>
      </c>
      <c r="N114" s="28">
        <f t="shared" si="63"/>
        <v>24</v>
      </c>
      <c r="O114" s="29">
        <f t="shared" si="64"/>
        <v>11.059907834101383</v>
      </c>
      <c r="P114" s="2">
        <v>778</v>
      </c>
      <c r="Q114" s="2">
        <v>713</v>
      </c>
      <c r="R114" s="2">
        <v>29</v>
      </c>
      <c r="S114" s="2">
        <v>742</v>
      </c>
      <c r="T114" s="2">
        <v>95.37</v>
      </c>
      <c r="U114" s="28">
        <f t="shared" si="65"/>
        <v>36</v>
      </c>
      <c r="V114" s="29">
        <f t="shared" si="66"/>
        <v>4.6272493573264786</v>
      </c>
      <c r="W114" s="2">
        <v>857</v>
      </c>
      <c r="X114" s="2">
        <v>664</v>
      </c>
      <c r="Y114" s="2">
        <v>148</v>
      </c>
      <c r="Z114" s="2">
        <v>812</v>
      </c>
      <c r="AA114" s="2">
        <v>94.75</v>
      </c>
      <c r="AB114" s="28">
        <f t="shared" si="67"/>
        <v>45</v>
      </c>
      <c r="AC114" s="29">
        <f t="shared" si="68"/>
        <v>5.250875145857643</v>
      </c>
      <c r="AD114" s="2"/>
      <c r="AE114" s="2"/>
      <c r="AF114" s="2"/>
      <c r="AG114" s="2"/>
      <c r="AH114" s="2"/>
      <c r="AI114" s="28"/>
      <c r="AJ114" s="29"/>
    </row>
    <row r="115" spans="1:36" x14ac:dyDescent="0.45">
      <c r="A115" s="2" t="s">
        <v>110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8">
        <f t="shared" si="61"/>
        <v>0</v>
      </c>
      <c r="H115" s="28" t="e">
        <f t="shared" si="62"/>
        <v>#DIV/0!</v>
      </c>
      <c r="I115" s="2">
        <v>71</v>
      </c>
      <c r="J115" s="2">
        <v>50</v>
      </c>
      <c r="K115" s="2">
        <v>14</v>
      </c>
      <c r="L115" s="2">
        <v>64</v>
      </c>
      <c r="M115" s="30">
        <v>90.14</v>
      </c>
      <c r="N115" s="28">
        <f t="shared" si="63"/>
        <v>7</v>
      </c>
      <c r="O115" s="29">
        <f t="shared" si="64"/>
        <v>9.8591549295774641</v>
      </c>
      <c r="P115" s="2">
        <v>333</v>
      </c>
      <c r="Q115" s="2">
        <v>262</v>
      </c>
      <c r="R115" s="2">
        <v>50</v>
      </c>
      <c r="S115" s="2">
        <v>312</v>
      </c>
      <c r="T115" s="2">
        <v>93.69</v>
      </c>
      <c r="U115" s="28">
        <f t="shared" si="65"/>
        <v>21</v>
      </c>
      <c r="V115" s="29">
        <f t="shared" si="66"/>
        <v>6.3063063063063067</v>
      </c>
      <c r="W115" s="2">
        <v>342</v>
      </c>
      <c r="X115" s="2">
        <v>262</v>
      </c>
      <c r="Y115" s="2">
        <v>52</v>
      </c>
      <c r="Z115" s="2">
        <v>314</v>
      </c>
      <c r="AA115" s="2">
        <v>91.81</v>
      </c>
      <c r="AB115" s="28">
        <f t="shared" si="67"/>
        <v>28</v>
      </c>
      <c r="AC115" s="29">
        <f t="shared" si="68"/>
        <v>8.1871345029239766</v>
      </c>
      <c r="AD115" s="2"/>
      <c r="AE115" s="2"/>
      <c r="AF115" s="2"/>
      <c r="AG115" s="2"/>
      <c r="AH115" s="2"/>
      <c r="AI115" s="28"/>
      <c r="AJ115" s="29"/>
    </row>
    <row r="116" spans="1:36" x14ac:dyDescent="0.45">
      <c r="A116" s="27" t="s">
        <v>12</v>
      </c>
      <c r="B116" s="27">
        <f>SUM(B117:B125)</f>
        <v>0</v>
      </c>
      <c r="C116" s="27">
        <f>SUM(C117:C125)</f>
        <v>0</v>
      </c>
      <c r="D116" s="27">
        <f>SUM(D117:D125)</f>
        <v>0</v>
      </c>
      <c r="E116" s="27">
        <f>SUM(E117:E125)</f>
        <v>0</v>
      </c>
      <c r="F116" s="27" t="e">
        <f>E116*100/B116</f>
        <v>#DIV/0!</v>
      </c>
      <c r="G116" s="27">
        <f>B116-E116</f>
        <v>0</v>
      </c>
      <c r="H116" s="27" t="e">
        <f>G116*100/B116</f>
        <v>#DIV/0!</v>
      </c>
      <c r="I116" s="27">
        <f>SUM(I117:I125)</f>
        <v>1458</v>
      </c>
      <c r="J116" s="27">
        <f>SUM(J117:J125)</f>
        <v>795</v>
      </c>
      <c r="K116" s="27">
        <f>SUM(K117:K125)</f>
        <v>340</v>
      </c>
      <c r="L116" s="27">
        <f>SUM(L117:L125)</f>
        <v>1135</v>
      </c>
      <c r="M116" s="26">
        <f>L116*100/I116</f>
        <v>77.846364883401918</v>
      </c>
      <c r="N116" s="27">
        <f>I116-L116</f>
        <v>323</v>
      </c>
      <c r="O116" s="26">
        <f>N116*100/I116</f>
        <v>22.153635116598078</v>
      </c>
      <c r="P116" s="27">
        <f>SUM(P117:P125)</f>
        <v>9291</v>
      </c>
      <c r="Q116" s="27">
        <f>SUM(Q117:Q125)</f>
        <v>7203</v>
      </c>
      <c r="R116" s="27">
        <f>SUM(R117:R125)</f>
        <v>1664</v>
      </c>
      <c r="S116" s="27">
        <f>SUM(S117:S125)</f>
        <v>8867</v>
      </c>
      <c r="T116" s="26">
        <f>S116*100/P116</f>
        <v>95.436443870412234</v>
      </c>
      <c r="U116" s="27">
        <f>P116-S116</f>
        <v>424</v>
      </c>
      <c r="V116" s="26">
        <f>U116*100/P116</f>
        <v>4.5635561295877727</v>
      </c>
      <c r="W116" s="27">
        <f>SUM(W117:W125)</f>
        <v>9905</v>
      </c>
      <c r="X116" s="27">
        <f>SUM(X117:X125)</f>
        <v>6941</v>
      </c>
      <c r="Y116" s="27">
        <f>SUM(Y117:Y125)</f>
        <v>2530</v>
      </c>
      <c r="Z116" s="27">
        <f>SUM(Z117:Z125)</f>
        <v>9471</v>
      </c>
      <c r="AA116" s="26">
        <f>Z116*100/W116</f>
        <v>95.618374558303884</v>
      </c>
      <c r="AB116" s="27">
        <f>W116-Z116</f>
        <v>434</v>
      </c>
      <c r="AC116" s="26">
        <f>AB116*100/W116</f>
        <v>4.3816254416961131</v>
      </c>
      <c r="AD116" s="27"/>
      <c r="AE116" s="27"/>
      <c r="AF116" s="27"/>
      <c r="AG116" s="27"/>
      <c r="AH116" s="26"/>
      <c r="AI116" s="27"/>
      <c r="AJ116" s="26"/>
    </row>
    <row r="117" spans="1:36" x14ac:dyDescent="0.45">
      <c r="A117" s="2" t="s">
        <v>111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8">
        <f t="shared" ref="G117:G125" si="69">B117-E117</f>
        <v>0</v>
      </c>
      <c r="H117" s="28" t="e">
        <f t="shared" ref="H117:H125" si="70">G117*100/B117</f>
        <v>#DIV/0!</v>
      </c>
      <c r="I117" s="2">
        <v>244</v>
      </c>
      <c r="J117" s="2">
        <v>140</v>
      </c>
      <c r="K117" s="2">
        <v>46</v>
      </c>
      <c r="L117" s="2">
        <v>186</v>
      </c>
      <c r="M117" s="30">
        <v>76.23</v>
      </c>
      <c r="N117" s="28">
        <f t="shared" ref="N117:N125" si="71">I117-L117</f>
        <v>58</v>
      </c>
      <c r="O117" s="29">
        <f t="shared" ref="O117:O125" si="72">N117*100/I117</f>
        <v>23.770491803278688</v>
      </c>
      <c r="P117" s="3">
        <v>1637</v>
      </c>
      <c r="Q117" s="3">
        <v>1362</v>
      </c>
      <c r="R117" s="2">
        <v>215</v>
      </c>
      <c r="S117" s="3">
        <v>1577</v>
      </c>
      <c r="T117" s="2">
        <v>96.33</v>
      </c>
      <c r="U117" s="28">
        <f t="shared" ref="U117:U125" si="73">P117-S117</f>
        <v>60</v>
      </c>
      <c r="V117" s="29">
        <f t="shared" ref="V117:V125" si="74">U117*100/P117</f>
        <v>3.6652412950519242</v>
      </c>
      <c r="W117" s="3">
        <v>2378</v>
      </c>
      <c r="X117" s="3">
        <v>1728</v>
      </c>
      <c r="Y117" s="2">
        <v>588</v>
      </c>
      <c r="Z117" s="3">
        <v>2316</v>
      </c>
      <c r="AA117" s="2">
        <v>97.39</v>
      </c>
      <c r="AB117" s="28">
        <f t="shared" ref="AB117:AB125" si="75">W117-Z117</f>
        <v>62</v>
      </c>
      <c r="AC117" s="29">
        <f t="shared" ref="AC117:AC125" si="76">AB117*100/W117</f>
        <v>2.6072329688814131</v>
      </c>
      <c r="AD117" s="3"/>
      <c r="AE117" s="3"/>
      <c r="AF117" s="2"/>
      <c r="AG117" s="3"/>
      <c r="AH117" s="2"/>
      <c r="AI117" s="28"/>
      <c r="AJ117" s="29"/>
    </row>
    <row r="118" spans="1:36" x14ac:dyDescent="0.45">
      <c r="A118" s="2" t="s">
        <v>112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8">
        <f t="shared" si="69"/>
        <v>0</v>
      </c>
      <c r="H118" s="28" t="e">
        <f t="shared" si="70"/>
        <v>#DIV/0!</v>
      </c>
      <c r="I118" s="2">
        <v>222</v>
      </c>
      <c r="J118" s="2">
        <v>116</v>
      </c>
      <c r="K118" s="2">
        <v>26</v>
      </c>
      <c r="L118" s="2">
        <v>142</v>
      </c>
      <c r="M118" s="30">
        <v>63.96</v>
      </c>
      <c r="N118" s="28">
        <f t="shared" si="71"/>
        <v>80</v>
      </c>
      <c r="O118" s="29">
        <f t="shared" si="72"/>
        <v>36.036036036036037</v>
      </c>
      <c r="P118" s="2">
        <v>990</v>
      </c>
      <c r="Q118" s="2">
        <v>698</v>
      </c>
      <c r="R118" s="2">
        <v>241</v>
      </c>
      <c r="S118" s="2">
        <v>939</v>
      </c>
      <c r="T118" s="2">
        <v>94.85</v>
      </c>
      <c r="U118" s="28">
        <f t="shared" si="73"/>
        <v>51</v>
      </c>
      <c r="V118" s="29">
        <f t="shared" si="74"/>
        <v>5.1515151515151514</v>
      </c>
      <c r="W118" s="2">
        <v>947</v>
      </c>
      <c r="X118" s="2">
        <v>623</v>
      </c>
      <c r="Y118" s="2">
        <v>250</v>
      </c>
      <c r="Z118" s="2">
        <v>873</v>
      </c>
      <c r="AA118" s="2">
        <v>92.19</v>
      </c>
      <c r="AB118" s="28">
        <f t="shared" si="75"/>
        <v>74</v>
      </c>
      <c r="AC118" s="29">
        <f t="shared" si="76"/>
        <v>7.81414994720169</v>
      </c>
      <c r="AD118" s="2"/>
      <c r="AE118" s="2"/>
      <c r="AF118" s="2"/>
      <c r="AG118" s="2"/>
      <c r="AH118" s="2"/>
      <c r="AI118" s="28"/>
      <c r="AJ118" s="29"/>
    </row>
    <row r="119" spans="1:36" x14ac:dyDescent="0.45">
      <c r="A119" s="2" t="s">
        <v>113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8">
        <f t="shared" si="69"/>
        <v>0</v>
      </c>
      <c r="H119" s="28" t="e">
        <f t="shared" si="70"/>
        <v>#DIV/0!</v>
      </c>
      <c r="I119" s="2">
        <v>289</v>
      </c>
      <c r="J119" s="2">
        <v>156</v>
      </c>
      <c r="K119" s="2">
        <v>90</v>
      </c>
      <c r="L119" s="2">
        <v>246</v>
      </c>
      <c r="M119" s="30">
        <v>85.12</v>
      </c>
      <c r="N119" s="28">
        <f t="shared" si="71"/>
        <v>43</v>
      </c>
      <c r="O119" s="29">
        <f t="shared" si="72"/>
        <v>14.878892733564014</v>
      </c>
      <c r="P119" s="3">
        <v>1852</v>
      </c>
      <c r="Q119" s="3">
        <v>1380</v>
      </c>
      <c r="R119" s="2">
        <v>378</v>
      </c>
      <c r="S119" s="3">
        <v>1758</v>
      </c>
      <c r="T119" s="2">
        <v>94.92</v>
      </c>
      <c r="U119" s="28">
        <f t="shared" si="73"/>
        <v>94</v>
      </c>
      <c r="V119" s="29">
        <f t="shared" si="74"/>
        <v>5.0755939524838016</v>
      </c>
      <c r="W119" s="3">
        <v>1695</v>
      </c>
      <c r="X119" s="3">
        <v>1185</v>
      </c>
      <c r="Y119" s="2">
        <v>426</v>
      </c>
      <c r="Z119" s="3">
        <v>1611</v>
      </c>
      <c r="AA119" s="2">
        <v>95.04</v>
      </c>
      <c r="AB119" s="28">
        <f t="shared" si="75"/>
        <v>84</v>
      </c>
      <c r="AC119" s="29">
        <f t="shared" si="76"/>
        <v>4.9557522123893802</v>
      </c>
      <c r="AD119" s="3"/>
      <c r="AE119" s="3"/>
      <c r="AF119" s="2"/>
      <c r="AG119" s="3"/>
      <c r="AH119" s="2"/>
      <c r="AI119" s="28"/>
      <c r="AJ119" s="29"/>
    </row>
    <row r="120" spans="1:36" x14ac:dyDescent="0.45">
      <c r="A120" s="2" t="s">
        <v>114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8">
        <f t="shared" si="69"/>
        <v>0</v>
      </c>
      <c r="H120" s="28" t="e">
        <f t="shared" si="70"/>
        <v>#DIV/0!</v>
      </c>
      <c r="I120" s="2">
        <v>57</v>
      </c>
      <c r="J120" s="2">
        <v>35</v>
      </c>
      <c r="K120" s="2">
        <v>12</v>
      </c>
      <c r="L120" s="2">
        <v>47</v>
      </c>
      <c r="M120" s="30">
        <v>82.46</v>
      </c>
      <c r="N120" s="28">
        <f t="shared" si="71"/>
        <v>10</v>
      </c>
      <c r="O120" s="29">
        <f t="shared" si="72"/>
        <v>17.543859649122808</v>
      </c>
      <c r="P120" s="2">
        <v>373</v>
      </c>
      <c r="Q120" s="2">
        <v>348</v>
      </c>
      <c r="R120" s="2">
        <v>17</v>
      </c>
      <c r="S120" s="2">
        <v>365</v>
      </c>
      <c r="T120" s="2">
        <v>97.86</v>
      </c>
      <c r="U120" s="28">
        <f t="shared" si="73"/>
        <v>8</v>
      </c>
      <c r="V120" s="29">
        <f t="shared" si="74"/>
        <v>2.1447721179624666</v>
      </c>
      <c r="W120" s="2">
        <v>371</v>
      </c>
      <c r="X120" s="2">
        <v>282</v>
      </c>
      <c r="Y120" s="2">
        <v>75</v>
      </c>
      <c r="Z120" s="2">
        <v>357</v>
      </c>
      <c r="AA120" s="2">
        <v>96.23</v>
      </c>
      <c r="AB120" s="28">
        <f t="shared" si="75"/>
        <v>14</v>
      </c>
      <c r="AC120" s="29">
        <f t="shared" si="76"/>
        <v>3.7735849056603774</v>
      </c>
      <c r="AD120" s="2"/>
      <c r="AE120" s="2"/>
      <c r="AF120" s="2"/>
      <c r="AG120" s="2"/>
      <c r="AH120" s="2"/>
      <c r="AI120" s="28"/>
      <c r="AJ120" s="29"/>
    </row>
    <row r="121" spans="1:36" x14ac:dyDescent="0.45">
      <c r="A121" s="2" t="s">
        <v>115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8">
        <f t="shared" si="69"/>
        <v>0</v>
      </c>
      <c r="H121" s="28" t="e">
        <f t="shared" si="70"/>
        <v>#DIV/0!</v>
      </c>
      <c r="I121" s="2">
        <v>171</v>
      </c>
      <c r="J121" s="2">
        <v>105</v>
      </c>
      <c r="K121" s="2">
        <v>50</v>
      </c>
      <c r="L121" s="2">
        <v>155</v>
      </c>
      <c r="M121" s="30">
        <v>90.64</v>
      </c>
      <c r="N121" s="28">
        <f t="shared" si="71"/>
        <v>16</v>
      </c>
      <c r="O121" s="29">
        <f t="shared" si="72"/>
        <v>9.3567251461988299</v>
      </c>
      <c r="P121" s="3">
        <v>1291</v>
      </c>
      <c r="Q121" s="3">
        <v>1072</v>
      </c>
      <c r="R121" s="2">
        <v>168</v>
      </c>
      <c r="S121" s="3">
        <v>1240</v>
      </c>
      <c r="T121" s="2">
        <v>96.05</v>
      </c>
      <c r="U121" s="28">
        <f t="shared" si="73"/>
        <v>51</v>
      </c>
      <c r="V121" s="29">
        <f t="shared" si="74"/>
        <v>3.9504260263361735</v>
      </c>
      <c r="W121" s="3">
        <v>1282</v>
      </c>
      <c r="X121" s="2">
        <v>805</v>
      </c>
      <c r="Y121" s="2">
        <v>415</v>
      </c>
      <c r="Z121" s="3">
        <v>1220</v>
      </c>
      <c r="AA121" s="2">
        <v>95.16</v>
      </c>
      <c r="AB121" s="28">
        <f t="shared" si="75"/>
        <v>62</v>
      </c>
      <c r="AC121" s="29">
        <f t="shared" si="76"/>
        <v>4.8361934477379096</v>
      </c>
      <c r="AD121" s="3"/>
      <c r="AE121" s="2"/>
      <c r="AF121" s="2"/>
      <c r="AG121" s="3"/>
      <c r="AH121" s="2"/>
      <c r="AI121" s="28"/>
      <c r="AJ121" s="29"/>
    </row>
    <row r="122" spans="1:36" x14ac:dyDescent="0.45">
      <c r="A122" s="2" t="s">
        <v>116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8">
        <f t="shared" si="69"/>
        <v>0</v>
      </c>
      <c r="H122" s="28" t="e">
        <f t="shared" si="70"/>
        <v>#DIV/0!</v>
      </c>
      <c r="I122" s="2">
        <v>209</v>
      </c>
      <c r="J122" s="2">
        <v>119</v>
      </c>
      <c r="K122" s="2">
        <v>23</v>
      </c>
      <c r="L122" s="2">
        <v>142</v>
      </c>
      <c r="M122" s="30">
        <v>67.94</v>
      </c>
      <c r="N122" s="28">
        <f t="shared" si="71"/>
        <v>67</v>
      </c>
      <c r="O122" s="29">
        <f t="shared" si="72"/>
        <v>32.057416267942585</v>
      </c>
      <c r="P122" s="3">
        <v>1200</v>
      </c>
      <c r="Q122" s="2">
        <v>916</v>
      </c>
      <c r="R122" s="2">
        <v>225</v>
      </c>
      <c r="S122" s="3">
        <v>1141</v>
      </c>
      <c r="T122" s="2">
        <v>95.08</v>
      </c>
      <c r="U122" s="28">
        <f t="shared" si="73"/>
        <v>59</v>
      </c>
      <c r="V122" s="29">
        <f t="shared" si="74"/>
        <v>4.916666666666667</v>
      </c>
      <c r="W122" s="3">
        <v>1447</v>
      </c>
      <c r="X122" s="3">
        <v>1112</v>
      </c>
      <c r="Y122" s="2">
        <v>291</v>
      </c>
      <c r="Z122" s="3">
        <v>1403</v>
      </c>
      <c r="AA122" s="2">
        <v>96.96</v>
      </c>
      <c r="AB122" s="28">
        <f t="shared" si="75"/>
        <v>44</v>
      </c>
      <c r="AC122" s="29">
        <f t="shared" si="76"/>
        <v>3.04077401520387</v>
      </c>
      <c r="AD122" s="3"/>
      <c r="AE122" s="3"/>
      <c r="AF122" s="2"/>
      <c r="AG122" s="3"/>
      <c r="AH122" s="2"/>
      <c r="AI122" s="28"/>
      <c r="AJ122" s="29"/>
    </row>
    <row r="123" spans="1:36" x14ac:dyDescent="0.45">
      <c r="A123" s="2" t="s">
        <v>117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8">
        <f t="shared" si="69"/>
        <v>0</v>
      </c>
      <c r="H123" s="28" t="e">
        <f t="shared" si="70"/>
        <v>#DIV/0!</v>
      </c>
      <c r="I123" s="2">
        <v>77</v>
      </c>
      <c r="J123" s="2">
        <v>28</v>
      </c>
      <c r="K123" s="2">
        <v>35</v>
      </c>
      <c r="L123" s="2">
        <v>63</v>
      </c>
      <c r="M123" s="30">
        <v>81.819999999999993</v>
      </c>
      <c r="N123" s="28">
        <f t="shared" si="71"/>
        <v>14</v>
      </c>
      <c r="O123" s="29">
        <f t="shared" si="72"/>
        <v>18.181818181818183</v>
      </c>
      <c r="P123" s="2">
        <v>666</v>
      </c>
      <c r="Q123" s="2">
        <v>515</v>
      </c>
      <c r="R123" s="2">
        <v>117</v>
      </c>
      <c r="S123" s="2">
        <v>632</v>
      </c>
      <c r="T123" s="2">
        <v>94.89</v>
      </c>
      <c r="U123" s="28">
        <f t="shared" si="73"/>
        <v>34</v>
      </c>
      <c r="V123" s="29">
        <f t="shared" si="74"/>
        <v>5.1051051051051051</v>
      </c>
      <c r="W123" s="2">
        <v>592</v>
      </c>
      <c r="X123" s="2">
        <v>435</v>
      </c>
      <c r="Y123" s="2">
        <v>118</v>
      </c>
      <c r="Z123" s="2">
        <v>553</v>
      </c>
      <c r="AA123" s="2">
        <v>93.41</v>
      </c>
      <c r="AB123" s="28">
        <f t="shared" si="75"/>
        <v>39</v>
      </c>
      <c r="AC123" s="29">
        <f t="shared" si="76"/>
        <v>6.5878378378378377</v>
      </c>
      <c r="AD123" s="2"/>
      <c r="AE123" s="2"/>
      <c r="AF123" s="2"/>
      <c r="AG123" s="2"/>
      <c r="AH123" s="2"/>
      <c r="AI123" s="28"/>
      <c r="AJ123" s="29"/>
    </row>
    <row r="124" spans="1:36" x14ac:dyDescent="0.45">
      <c r="A124" s="2" t="s">
        <v>118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8">
        <f t="shared" si="69"/>
        <v>0</v>
      </c>
      <c r="H124" s="28" t="e">
        <f t="shared" si="70"/>
        <v>#DIV/0!</v>
      </c>
      <c r="I124" s="2">
        <v>117</v>
      </c>
      <c r="J124" s="2">
        <v>63</v>
      </c>
      <c r="K124" s="2">
        <v>43</v>
      </c>
      <c r="L124" s="2">
        <v>106</v>
      </c>
      <c r="M124" s="30">
        <v>90.6</v>
      </c>
      <c r="N124" s="28">
        <f t="shared" si="71"/>
        <v>11</v>
      </c>
      <c r="O124" s="29">
        <f t="shared" si="72"/>
        <v>9.4017094017094021</v>
      </c>
      <c r="P124" s="2">
        <v>950</v>
      </c>
      <c r="Q124" s="2">
        <v>677</v>
      </c>
      <c r="R124" s="2">
        <v>232</v>
      </c>
      <c r="S124" s="2">
        <v>909</v>
      </c>
      <c r="T124" s="2">
        <v>95.68</v>
      </c>
      <c r="U124" s="28">
        <f t="shared" si="73"/>
        <v>41</v>
      </c>
      <c r="V124" s="29">
        <f t="shared" si="74"/>
        <v>4.3157894736842106</v>
      </c>
      <c r="W124" s="2">
        <v>856</v>
      </c>
      <c r="X124" s="2">
        <v>549</v>
      </c>
      <c r="Y124" s="2">
        <v>275</v>
      </c>
      <c r="Z124" s="2">
        <v>824</v>
      </c>
      <c r="AA124" s="2">
        <v>96.26</v>
      </c>
      <c r="AB124" s="28">
        <f t="shared" si="75"/>
        <v>32</v>
      </c>
      <c r="AC124" s="29">
        <f t="shared" si="76"/>
        <v>3.7383177570093458</v>
      </c>
      <c r="AD124" s="2"/>
      <c r="AE124" s="2"/>
      <c r="AF124" s="2"/>
      <c r="AG124" s="2"/>
      <c r="AH124" s="2"/>
      <c r="AI124" s="28"/>
      <c r="AJ124" s="29"/>
    </row>
    <row r="125" spans="1:36" x14ac:dyDescent="0.45">
      <c r="A125" s="2" t="s">
        <v>119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8">
        <f t="shared" si="69"/>
        <v>0</v>
      </c>
      <c r="H125" s="28" t="e">
        <f t="shared" si="70"/>
        <v>#DIV/0!</v>
      </c>
      <c r="I125" s="2">
        <v>72</v>
      </c>
      <c r="J125" s="2">
        <v>33</v>
      </c>
      <c r="K125" s="2">
        <v>15</v>
      </c>
      <c r="L125" s="2">
        <v>48</v>
      </c>
      <c r="M125" s="30">
        <v>66.67</v>
      </c>
      <c r="N125" s="28">
        <f t="shared" si="71"/>
        <v>24</v>
      </c>
      <c r="O125" s="29">
        <f t="shared" si="72"/>
        <v>33.333333333333336</v>
      </c>
      <c r="P125" s="2">
        <v>332</v>
      </c>
      <c r="Q125" s="2">
        <v>235</v>
      </c>
      <c r="R125" s="2">
        <v>71</v>
      </c>
      <c r="S125" s="2">
        <v>306</v>
      </c>
      <c r="T125" s="2">
        <v>92.17</v>
      </c>
      <c r="U125" s="28">
        <f t="shared" si="73"/>
        <v>26</v>
      </c>
      <c r="V125" s="29">
        <f t="shared" si="74"/>
        <v>7.831325301204819</v>
      </c>
      <c r="W125" s="2">
        <v>337</v>
      </c>
      <c r="X125" s="2">
        <v>222</v>
      </c>
      <c r="Y125" s="2">
        <v>92</v>
      </c>
      <c r="Z125" s="2">
        <v>314</v>
      </c>
      <c r="AA125" s="2">
        <v>93.18</v>
      </c>
      <c r="AB125" s="28">
        <f t="shared" si="75"/>
        <v>23</v>
      </c>
      <c r="AC125" s="29">
        <f t="shared" si="76"/>
        <v>6.8249258160237387</v>
      </c>
      <c r="AD125" s="2"/>
      <c r="AE125" s="2"/>
      <c r="AF125" s="2"/>
      <c r="AG125" s="2"/>
      <c r="AH125" s="2"/>
      <c r="AI125" s="28"/>
      <c r="AJ125" s="29"/>
    </row>
    <row r="126" spans="1:36" x14ac:dyDescent="0.45">
      <c r="A126" s="27" t="s">
        <v>13</v>
      </c>
      <c r="B126" s="27">
        <f>SUM(B127:B144)</f>
        <v>0</v>
      </c>
      <c r="C126" s="27">
        <f>SUM(C127:C144)</f>
        <v>0</v>
      </c>
      <c r="D126" s="27">
        <f>SUM(D127:D144)</f>
        <v>0</v>
      </c>
      <c r="E126" s="27">
        <f>SUM(E127:E144)</f>
        <v>0</v>
      </c>
      <c r="F126" s="27" t="e">
        <f>E126*100/B126</f>
        <v>#DIV/0!</v>
      </c>
      <c r="G126" s="27">
        <f>B126-E126</f>
        <v>0</v>
      </c>
      <c r="H126" s="27" t="e">
        <f>G126*100/B126</f>
        <v>#DIV/0!</v>
      </c>
      <c r="I126" s="27">
        <f>SUM(I127:I144)</f>
        <v>10842</v>
      </c>
      <c r="J126" s="27">
        <f>SUM(J127:J144)</f>
        <v>8950</v>
      </c>
      <c r="K126" s="27">
        <f>SUM(K127:K144)</f>
        <v>1206</v>
      </c>
      <c r="L126" s="27">
        <f>SUM(L127:L144)</f>
        <v>10156</v>
      </c>
      <c r="M126" s="26">
        <f>L126*100/I126</f>
        <v>93.672754104408781</v>
      </c>
      <c r="N126" s="27">
        <f>I126-L126</f>
        <v>686</v>
      </c>
      <c r="O126" s="26">
        <f>N126*100/I126</f>
        <v>6.3272458955912194</v>
      </c>
      <c r="P126" s="27">
        <f>SUM(P127:P144)</f>
        <v>29029</v>
      </c>
      <c r="Q126" s="27">
        <f>SUM(Q127:Q144)</f>
        <v>25558</v>
      </c>
      <c r="R126" s="27">
        <f>SUM(R127:R144)</f>
        <v>2500</v>
      </c>
      <c r="S126" s="27">
        <f>SUM(S127:S144)</f>
        <v>28058</v>
      </c>
      <c r="T126" s="26">
        <f>S126*100/P126</f>
        <v>96.655069068862176</v>
      </c>
      <c r="U126" s="27">
        <f>P126-S126</f>
        <v>971</v>
      </c>
      <c r="V126" s="26">
        <f>U126*100/P126</f>
        <v>3.3449309311378275</v>
      </c>
      <c r="W126" s="27">
        <f>SUM(W127:W144)</f>
        <v>29231</v>
      </c>
      <c r="X126" s="27">
        <f>SUM(X127:X144)</f>
        <v>21023</v>
      </c>
      <c r="Y126" s="27">
        <f>SUM(Y127:Y144)</f>
        <v>6829</v>
      </c>
      <c r="Z126" s="27">
        <f>SUM(Z127:Z144)</f>
        <v>27852</v>
      </c>
      <c r="AA126" s="26">
        <f>Z126*100/W126</f>
        <v>95.282405665218434</v>
      </c>
      <c r="AB126" s="27">
        <f>W126-Z126</f>
        <v>1379</v>
      </c>
      <c r="AC126" s="26">
        <f>AB126*100/W126</f>
        <v>4.7175943347815679</v>
      </c>
      <c r="AD126" s="27"/>
      <c r="AE126" s="27"/>
      <c r="AF126" s="27"/>
      <c r="AG126" s="27"/>
      <c r="AH126" s="26"/>
      <c r="AI126" s="27"/>
      <c r="AJ126" s="26"/>
    </row>
    <row r="127" spans="1:36" x14ac:dyDescent="0.45">
      <c r="A127" s="2" t="s">
        <v>120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8">
        <f t="shared" ref="G127:G144" si="77">B127-E127</f>
        <v>0</v>
      </c>
      <c r="H127" s="28" t="e">
        <f t="shared" ref="H127:H144" si="78">G127*100/B127</f>
        <v>#DIV/0!</v>
      </c>
      <c r="I127" s="3">
        <v>1425</v>
      </c>
      <c r="J127" s="3">
        <v>1163</v>
      </c>
      <c r="K127" s="2">
        <v>198</v>
      </c>
      <c r="L127" s="3">
        <v>1361</v>
      </c>
      <c r="M127" s="30">
        <v>95.51</v>
      </c>
      <c r="N127" s="28">
        <f t="shared" ref="N127:N144" si="79">I127-L127</f>
        <v>64</v>
      </c>
      <c r="O127" s="29">
        <f t="shared" ref="O127:O144" si="80">N127*100/I127</f>
        <v>4.4912280701754383</v>
      </c>
      <c r="P127" s="3">
        <v>4552</v>
      </c>
      <c r="Q127" s="3">
        <v>3990</v>
      </c>
      <c r="R127" s="2">
        <v>353</v>
      </c>
      <c r="S127" s="3">
        <v>4343</v>
      </c>
      <c r="T127" s="2">
        <v>95.41</v>
      </c>
      <c r="U127" s="28">
        <f t="shared" ref="U127:U144" si="81">P127-S127</f>
        <v>209</v>
      </c>
      <c r="V127" s="29">
        <f t="shared" ref="V127:V144" si="82">U127*100/P127</f>
        <v>4.5913884007029875</v>
      </c>
      <c r="W127" s="3">
        <v>4833</v>
      </c>
      <c r="X127" s="3">
        <v>3401</v>
      </c>
      <c r="Y127" s="3">
        <v>1134</v>
      </c>
      <c r="Z127" s="3">
        <v>4535</v>
      </c>
      <c r="AA127" s="2">
        <v>93.83</v>
      </c>
      <c r="AB127" s="28">
        <f t="shared" ref="AB127:AB144" si="83">W127-Z127</f>
        <v>298</v>
      </c>
      <c r="AC127" s="29">
        <f t="shared" ref="AC127:AC144" si="84">AB127*100/W127</f>
        <v>6.1659424787916404</v>
      </c>
      <c r="AD127" s="3"/>
      <c r="AE127" s="3"/>
      <c r="AF127" s="3"/>
      <c r="AG127" s="3"/>
      <c r="AH127" s="2"/>
      <c r="AI127" s="28"/>
      <c r="AJ127" s="29"/>
    </row>
    <row r="128" spans="1:36" x14ac:dyDescent="0.45">
      <c r="A128" s="2" t="s">
        <v>121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8">
        <f t="shared" si="77"/>
        <v>0</v>
      </c>
      <c r="H128" s="28" t="e">
        <f t="shared" si="78"/>
        <v>#DIV/0!</v>
      </c>
      <c r="I128" s="2">
        <v>340</v>
      </c>
      <c r="J128" s="2">
        <v>284</v>
      </c>
      <c r="K128" s="2">
        <v>40</v>
      </c>
      <c r="L128" s="2">
        <v>324</v>
      </c>
      <c r="M128" s="30">
        <v>95.29</v>
      </c>
      <c r="N128" s="28">
        <f t="shared" si="79"/>
        <v>16</v>
      </c>
      <c r="O128" s="29">
        <f t="shared" si="80"/>
        <v>4.7058823529411766</v>
      </c>
      <c r="P128" s="3">
        <v>1076</v>
      </c>
      <c r="Q128" s="3">
        <v>1003</v>
      </c>
      <c r="R128" s="2">
        <v>54</v>
      </c>
      <c r="S128" s="3">
        <v>1057</v>
      </c>
      <c r="T128" s="2">
        <v>98.23</v>
      </c>
      <c r="U128" s="28">
        <f t="shared" si="81"/>
        <v>19</v>
      </c>
      <c r="V128" s="29">
        <f t="shared" si="82"/>
        <v>1.7657992565055762</v>
      </c>
      <c r="W128" s="3">
        <v>1035</v>
      </c>
      <c r="X128" s="2">
        <v>628</v>
      </c>
      <c r="Y128" s="2">
        <v>371</v>
      </c>
      <c r="Z128" s="2">
        <v>999</v>
      </c>
      <c r="AA128" s="2">
        <v>96.52</v>
      </c>
      <c r="AB128" s="28">
        <f t="shared" si="83"/>
        <v>36</v>
      </c>
      <c r="AC128" s="29">
        <f t="shared" si="84"/>
        <v>3.4782608695652173</v>
      </c>
      <c r="AD128" s="3"/>
      <c r="AE128" s="2"/>
      <c r="AF128" s="2"/>
      <c r="AG128" s="2"/>
      <c r="AH128" s="2"/>
      <c r="AI128" s="28"/>
      <c r="AJ128" s="29"/>
    </row>
    <row r="129" spans="1:36" x14ac:dyDescent="0.45">
      <c r="A129" s="2" t="s">
        <v>122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8">
        <f t="shared" si="77"/>
        <v>0</v>
      </c>
      <c r="H129" s="28" t="e">
        <f t="shared" si="78"/>
        <v>#DIV/0!</v>
      </c>
      <c r="I129" s="2">
        <v>500</v>
      </c>
      <c r="J129" s="2">
        <v>370</v>
      </c>
      <c r="K129" s="2">
        <v>98</v>
      </c>
      <c r="L129" s="2">
        <v>468</v>
      </c>
      <c r="M129" s="30">
        <v>93.6</v>
      </c>
      <c r="N129" s="28">
        <f t="shared" si="79"/>
        <v>32</v>
      </c>
      <c r="O129" s="29">
        <f t="shared" si="80"/>
        <v>6.4</v>
      </c>
      <c r="P129" s="3">
        <v>1491</v>
      </c>
      <c r="Q129" s="3">
        <v>1160</v>
      </c>
      <c r="R129" s="2">
        <v>268</v>
      </c>
      <c r="S129" s="3">
        <v>1428</v>
      </c>
      <c r="T129" s="2">
        <v>95.77</v>
      </c>
      <c r="U129" s="28">
        <f t="shared" si="81"/>
        <v>63</v>
      </c>
      <c r="V129" s="29">
        <f t="shared" si="82"/>
        <v>4.225352112676056</v>
      </c>
      <c r="W129" s="3">
        <v>1399</v>
      </c>
      <c r="X129" s="2">
        <v>830</v>
      </c>
      <c r="Y129" s="2">
        <v>477</v>
      </c>
      <c r="Z129" s="3">
        <v>1307</v>
      </c>
      <c r="AA129" s="2">
        <v>93.42</v>
      </c>
      <c r="AB129" s="28">
        <f t="shared" si="83"/>
        <v>92</v>
      </c>
      <c r="AC129" s="29">
        <f t="shared" si="84"/>
        <v>6.5761258041458186</v>
      </c>
      <c r="AD129" s="3"/>
      <c r="AE129" s="2"/>
      <c r="AF129" s="2"/>
      <c r="AG129" s="3"/>
      <c r="AH129" s="2"/>
      <c r="AI129" s="28"/>
      <c r="AJ129" s="29"/>
    </row>
    <row r="130" spans="1:36" x14ac:dyDescent="0.45">
      <c r="A130" s="2" t="s">
        <v>123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8">
        <f t="shared" si="77"/>
        <v>0</v>
      </c>
      <c r="H130" s="28" t="e">
        <f t="shared" si="78"/>
        <v>#DIV/0!</v>
      </c>
      <c r="I130" s="2">
        <v>929</v>
      </c>
      <c r="J130" s="2">
        <v>850</v>
      </c>
      <c r="K130" s="2">
        <v>38</v>
      </c>
      <c r="L130" s="2">
        <v>888</v>
      </c>
      <c r="M130" s="30">
        <v>95.59</v>
      </c>
      <c r="N130" s="28">
        <f t="shared" si="79"/>
        <v>41</v>
      </c>
      <c r="O130" s="29">
        <f t="shared" si="80"/>
        <v>4.4133476856835303</v>
      </c>
      <c r="P130" s="3">
        <v>2543</v>
      </c>
      <c r="Q130" s="3">
        <v>2322</v>
      </c>
      <c r="R130" s="2">
        <v>126</v>
      </c>
      <c r="S130" s="3">
        <v>2448</v>
      </c>
      <c r="T130" s="2">
        <v>96.26</v>
      </c>
      <c r="U130" s="28">
        <f t="shared" si="81"/>
        <v>95</v>
      </c>
      <c r="V130" s="29">
        <f t="shared" si="82"/>
        <v>3.7357451828548958</v>
      </c>
      <c r="W130" s="3">
        <v>2273</v>
      </c>
      <c r="X130" s="3">
        <v>1876</v>
      </c>
      <c r="Y130" s="2">
        <v>319</v>
      </c>
      <c r="Z130" s="3">
        <v>2195</v>
      </c>
      <c r="AA130" s="2">
        <v>96.57</v>
      </c>
      <c r="AB130" s="28">
        <f t="shared" si="83"/>
        <v>78</v>
      </c>
      <c r="AC130" s="29">
        <f t="shared" si="84"/>
        <v>3.4315882094148704</v>
      </c>
      <c r="AD130" s="3"/>
      <c r="AE130" s="3"/>
      <c r="AF130" s="2"/>
      <c r="AG130" s="3"/>
      <c r="AH130" s="2"/>
      <c r="AI130" s="28"/>
      <c r="AJ130" s="29"/>
    </row>
    <row r="131" spans="1:36" x14ac:dyDescent="0.45">
      <c r="A131" s="2" t="s">
        <v>124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8">
        <f t="shared" si="77"/>
        <v>0</v>
      </c>
      <c r="H131" s="28" t="e">
        <f t="shared" si="78"/>
        <v>#DIV/0!</v>
      </c>
      <c r="I131" s="2">
        <v>934</v>
      </c>
      <c r="J131" s="2">
        <v>756</v>
      </c>
      <c r="K131" s="2">
        <v>105</v>
      </c>
      <c r="L131" s="2">
        <v>861</v>
      </c>
      <c r="M131" s="30">
        <v>92.18</v>
      </c>
      <c r="N131" s="28">
        <f t="shared" si="79"/>
        <v>73</v>
      </c>
      <c r="O131" s="29">
        <f t="shared" si="80"/>
        <v>7.8158458244111353</v>
      </c>
      <c r="P131" s="3">
        <v>2191</v>
      </c>
      <c r="Q131" s="3">
        <v>1946</v>
      </c>
      <c r="R131" s="2">
        <v>169</v>
      </c>
      <c r="S131" s="3">
        <v>2115</v>
      </c>
      <c r="T131" s="2">
        <v>96.53</v>
      </c>
      <c r="U131" s="28">
        <f t="shared" si="81"/>
        <v>76</v>
      </c>
      <c r="V131" s="29">
        <f t="shared" si="82"/>
        <v>3.4687357371063441</v>
      </c>
      <c r="W131" s="3">
        <v>2436</v>
      </c>
      <c r="X131" s="3">
        <v>1697</v>
      </c>
      <c r="Y131" s="2">
        <v>595</v>
      </c>
      <c r="Z131" s="3">
        <v>2292</v>
      </c>
      <c r="AA131" s="2">
        <v>94.09</v>
      </c>
      <c r="AB131" s="28">
        <f t="shared" si="83"/>
        <v>144</v>
      </c>
      <c r="AC131" s="29">
        <f t="shared" si="84"/>
        <v>5.9113300492610836</v>
      </c>
      <c r="AD131" s="3"/>
      <c r="AE131" s="3"/>
      <c r="AF131" s="2"/>
      <c r="AG131" s="3"/>
      <c r="AH131" s="2"/>
      <c r="AI131" s="28"/>
      <c r="AJ131" s="29"/>
    </row>
    <row r="132" spans="1:36" x14ac:dyDescent="0.45">
      <c r="A132" s="2" t="s">
        <v>125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8">
        <f t="shared" si="77"/>
        <v>0</v>
      </c>
      <c r="H132" s="28" t="e">
        <f t="shared" si="78"/>
        <v>#DIV/0!</v>
      </c>
      <c r="I132" s="2">
        <v>152</v>
      </c>
      <c r="J132" s="2">
        <v>136</v>
      </c>
      <c r="K132" s="2">
        <v>10</v>
      </c>
      <c r="L132" s="2">
        <v>146</v>
      </c>
      <c r="M132" s="30">
        <v>96.05</v>
      </c>
      <c r="N132" s="28">
        <f t="shared" si="79"/>
        <v>6</v>
      </c>
      <c r="O132" s="29">
        <f t="shared" si="80"/>
        <v>3.9473684210526314</v>
      </c>
      <c r="P132" s="2">
        <v>560</v>
      </c>
      <c r="Q132" s="2">
        <v>537</v>
      </c>
      <c r="R132" s="2">
        <v>16</v>
      </c>
      <c r="S132" s="2">
        <v>553</v>
      </c>
      <c r="T132" s="2">
        <v>98.75</v>
      </c>
      <c r="U132" s="28">
        <f t="shared" si="81"/>
        <v>7</v>
      </c>
      <c r="V132" s="29">
        <f t="shared" si="82"/>
        <v>1.25</v>
      </c>
      <c r="W132" s="2">
        <v>459</v>
      </c>
      <c r="X132" s="2">
        <v>388</v>
      </c>
      <c r="Y132" s="2">
        <v>58</v>
      </c>
      <c r="Z132" s="2">
        <v>446</v>
      </c>
      <c r="AA132" s="2">
        <v>97.17</v>
      </c>
      <c r="AB132" s="28">
        <f t="shared" si="83"/>
        <v>13</v>
      </c>
      <c r="AC132" s="29">
        <f t="shared" si="84"/>
        <v>2.8322440087145968</v>
      </c>
      <c r="AD132" s="2"/>
      <c r="AE132" s="2"/>
      <c r="AF132" s="2"/>
      <c r="AG132" s="2"/>
      <c r="AH132" s="2"/>
      <c r="AI132" s="28"/>
      <c r="AJ132" s="29"/>
    </row>
    <row r="133" spans="1:36" x14ac:dyDescent="0.45">
      <c r="A133" s="2" t="s">
        <v>126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8">
        <f t="shared" si="77"/>
        <v>0</v>
      </c>
      <c r="H133" s="28" t="e">
        <f t="shared" si="78"/>
        <v>#DIV/0!</v>
      </c>
      <c r="I133" s="2">
        <v>876</v>
      </c>
      <c r="J133" s="2">
        <v>698</v>
      </c>
      <c r="K133" s="2">
        <v>151</v>
      </c>
      <c r="L133" s="2">
        <v>849</v>
      </c>
      <c r="M133" s="30">
        <v>96.92</v>
      </c>
      <c r="N133" s="28">
        <f t="shared" si="79"/>
        <v>27</v>
      </c>
      <c r="O133" s="29">
        <f t="shared" si="80"/>
        <v>3.0821917808219177</v>
      </c>
      <c r="P133" s="3">
        <v>2485</v>
      </c>
      <c r="Q133" s="3">
        <v>2155</v>
      </c>
      <c r="R133" s="2">
        <v>253</v>
      </c>
      <c r="S133" s="3">
        <v>2408</v>
      </c>
      <c r="T133" s="2">
        <v>96.9</v>
      </c>
      <c r="U133" s="28">
        <f t="shared" si="81"/>
        <v>77</v>
      </c>
      <c r="V133" s="29">
        <f t="shared" si="82"/>
        <v>3.0985915492957745</v>
      </c>
      <c r="W133" s="3">
        <v>2448</v>
      </c>
      <c r="X133" s="3">
        <v>1658</v>
      </c>
      <c r="Y133" s="2">
        <v>699</v>
      </c>
      <c r="Z133" s="3">
        <v>2357</v>
      </c>
      <c r="AA133" s="2">
        <v>96.28</v>
      </c>
      <c r="AB133" s="28">
        <f t="shared" si="83"/>
        <v>91</v>
      </c>
      <c r="AC133" s="29">
        <f t="shared" si="84"/>
        <v>3.7173202614379086</v>
      </c>
      <c r="AD133" s="3"/>
      <c r="AE133" s="3"/>
      <c r="AF133" s="2"/>
      <c r="AG133" s="3"/>
      <c r="AH133" s="2"/>
      <c r="AI133" s="28"/>
      <c r="AJ133" s="29"/>
    </row>
    <row r="134" spans="1:36" x14ac:dyDescent="0.45">
      <c r="A134" s="2" t="s">
        <v>127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8">
        <f t="shared" si="77"/>
        <v>0</v>
      </c>
      <c r="H134" s="28" t="e">
        <f t="shared" si="78"/>
        <v>#DIV/0!</v>
      </c>
      <c r="I134" s="2">
        <v>564</v>
      </c>
      <c r="J134" s="2">
        <v>428</v>
      </c>
      <c r="K134" s="2">
        <v>95</v>
      </c>
      <c r="L134" s="2">
        <v>523</v>
      </c>
      <c r="M134" s="30">
        <v>92.73</v>
      </c>
      <c r="N134" s="28">
        <f t="shared" si="79"/>
        <v>41</v>
      </c>
      <c r="O134" s="29">
        <f t="shared" si="80"/>
        <v>7.2695035460992905</v>
      </c>
      <c r="P134" s="3">
        <v>1086</v>
      </c>
      <c r="Q134" s="2">
        <v>917</v>
      </c>
      <c r="R134" s="2">
        <v>156</v>
      </c>
      <c r="S134" s="3">
        <v>1073</v>
      </c>
      <c r="T134" s="2">
        <v>98.8</v>
      </c>
      <c r="U134" s="28">
        <f t="shared" si="81"/>
        <v>13</v>
      </c>
      <c r="V134" s="29">
        <f t="shared" si="82"/>
        <v>1.1970534069981584</v>
      </c>
      <c r="W134" s="3">
        <v>1029</v>
      </c>
      <c r="X134" s="2">
        <v>681</v>
      </c>
      <c r="Y134" s="2">
        <v>318</v>
      </c>
      <c r="Z134" s="2">
        <v>999</v>
      </c>
      <c r="AA134" s="2">
        <v>97.08</v>
      </c>
      <c r="AB134" s="28">
        <f t="shared" si="83"/>
        <v>30</v>
      </c>
      <c r="AC134" s="29">
        <f t="shared" si="84"/>
        <v>2.9154518950437316</v>
      </c>
      <c r="AD134" s="3"/>
      <c r="AE134" s="2"/>
      <c r="AF134" s="2"/>
      <c r="AG134" s="2"/>
      <c r="AH134" s="2"/>
      <c r="AI134" s="28"/>
      <c r="AJ134" s="29"/>
    </row>
    <row r="135" spans="1:36" x14ac:dyDescent="0.45">
      <c r="A135" s="2" t="s">
        <v>128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8">
        <f t="shared" si="77"/>
        <v>0</v>
      </c>
      <c r="H135" s="28" t="e">
        <f t="shared" si="78"/>
        <v>#DIV/0!</v>
      </c>
      <c r="I135" s="2">
        <v>487</v>
      </c>
      <c r="J135" s="2">
        <v>447</v>
      </c>
      <c r="K135" s="2">
        <v>34</v>
      </c>
      <c r="L135" s="2">
        <v>481</v>
      </c>
      <c r="M135" s="30">
        <v>98.77</v>
      </c>
      <c r="N135" s="28">
        <f t="shared" si="79"/>
        <v>6</v>
      </c>
      <c r="O135" s="29">
        <f t="shared" si="80"/>
        <v>1.2320328542094456</v>
      </c>
      <c r="P135" s="3">
        <v>1468</v>
      </c>
      <c r="Q135" s="3">
        <v>1389</v>
      </c>
      <c r="R135" s="2">
        <v>54</v>
      </c>
      <c r="S135" s="3">
        <v>1443</v>
      </c>
      <c r="T135" s="2">
        <v>98.3</v>
      </c>
      <c r="U135" s="28">
        <f t="shared" si="81"/>
        <v>25</v>
      </c>
      <c r="V135" s="29">
        <f t="shared" si="82"/>
        <v>1.7029972752043596</v>
      </c>
      <c r="W135" s="3">
        <v>1550</v>
      </c>
      <c r="X135" s="2">
        <v>998</v>
      </c>
      <c r="Y135" s="2">
        <v>498</v>
      </c>
      <c r="Z135" s="3">
        <v>1496</v>
      </c>
      <c r="AA135" s="2">
        <v>96.52</v>
      </c>
      <c r="AB135" s="28">
        <f t="shared" si="83"/>
        <v>54</v>
      </c>
      <c r="AC135" s="29">
        <f t="shared" si="84"/>
        <v>3.4838709677419355</v>
      </c>
      <c r="AD135" s="3"/>
      <c r="AE135" s="2"/>
      <c r="AF135" s="2"/>
      <c r="AG135" s="3"/>
      <c r="AH135" s="2"/>
      <c r="AI135" s="28"/>
      <c r="AJ135" s="29"/>
    </row>
    <row r="136" spans="1:36" x14ac:dyDescent="0.45">
      <c r="A136" s="2" t="s">
        <v>129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8">
        <f t="shared" si="77"/>
        <v>0</v>
      </c>
      <c r="H136" s="28" t="e">
        <f t="shared" si="78"/>
        <v>#DIV/0!</v>
      </c>
      <c r="I136" s="2">
        <v>973</v>
      </c>
      <c r="J136" s="2">
        <v>753</v>
      </c>
      <c r="K136" s="2">
        <v>101</v>
      </c>
      <c r="L136" s="2">
        <v>854</v>
      </c>
      <c r="M136" s="30">
        <v>87.77</v>
      </c>
      <c r="N136" s="28">
        <f t="shared" si="79"/>
        <v>119</v>
      </c>
      <c r="O136" s="29">
        <f t="shared" si="80"/>
        <v>12.23021582733813</v>
      </c>
      <c r="P136" s="3">
        <v>2218</v>
      </c>
      <c r="Q136" s="3">
        <v>2001</v>
      </c>
      <c r="R136" s="2">
        <v>154</v>
      </c>
      <c r="S136" s="3">
        <v>2155</v>
      </c>
      <c r="T136" s="2">
        <v>97.16</v>
      </c>
      <c r="U136" s="28">
        <f t="shared" si="81"/>
        <v>63</v>
      </c>
      <c r="V136" s="29">
        <f t="shared" si="82"/>
        <v>2.8403967538322812</v>
      </c>
      <c r="W136" s="3">
        <v>2469</v>
      </c>
      <c r="X136" s="3">
        <v>2105</v>
      </c>
      <c r="Y136" s="2">
        <v>285</v>
      </c>
      <c r="Z136" s="3">
        <v>2390</v>
      </c>
      <c r="AA136" s="2">
        <v>96.8</v>
      </c>
      <c r="AB136" s="28">
        <f t="shared" si="83"/>
        <v>79</v>
      </c>
      <c r="AC136" s="29">
        <f t="shared" si="84"/>
        <v>3.1996759821790199</v>
      </c>
      <c r="AD136" s="3"/>
      <c r="AE136" s="3"/>
      <c r="AF136" s="2"/>
      <c r="AG136" s="3"/>
      <c r="AH136" s="2"/>
      <c r="AI136" s="28"/>
      <c r="AJ136" s="29"/>
    </row>
    <row r="137" spans="1:36" x14ac:dyDescent="0.45">
      <c r="A137" s="2" t="s">
        <v>130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8">
        <f t="shared" si="77"/>
        <v>0</v>
      </c>
      <c r="H137" s="28" t="e">
        <f t="shared" si="78"/>
        <v>#DIV/0!</v>
      </c>
      <c r="I137" s="2">
        <v>675</v>
      </c>
      <c r="J137" s="2">
        <v>590</v>
      </c>
      <c r="K137" s="2">
        <v>55</v>
      </c>
      <c r="L137" s="2">
        <v>645</v>
      </c>
      <c r="M137" s="30">
        <v>95.56</v>
      </c>
      <c r="N137" s="28">
        <f t="shared" si="79"/>
        <v>30</v>
      </c>
      <c r="O137" s="29">
        <f t="shared" si="80"/>
        <v>4.4444444444444446</v>
      </c>
      <c r="P137" s="3">
        <v>1511</v>
      </c>
      <c r="Q137" s="3">
        <v>1361</v>
      </c>
      <c r="R137" s="2">
        <v>115</v>
      </c>
      <c r="S137" s="3">
        <v>1476</v>
      </c>
      <c r="T137" s="2">
        <v>97.68</v>
      </c>
      <c r="U137" s="28">
        <f t="shared" si="81"/>
        <v>35</v>
      </c>
      <c r="V137" s="29">
        <f t="shared" si="82"/>
        <v>2.316346790205162</v>
      </c>
      <c r="W137" s="3">
        <v>1524</v>
      </c>
      <c r="X137" s="3">
        <v>1205</v>
      </c>
      <c r="Y137" s="2">
        <v>261</v>
      </c>
      <c r="Z137" s="3">
        <v>1466</v>
      </c>
      <c r="AA137" s="2">
        <v>96.19</v>
      </c>
      <c r="AB137" s="28">
        <f t="shared" si="83"/>
        <v>58</v>
      </c>
      <c r="AC137" s="29">
        <f t="shared" si="84"/>
        <v>3.8057742782152233</v>
      </c>
      <c r="AD137" s="3"/>
      <c r="AE137" s="3"/>
      <c r="AF137" s="2"/>
      <c r="AG137" s="3"/>
      <c r="AH137" s="2"/>
      <c r="AI137" s="28"/>
      <c r="AJ137" s="29"/>
    </row>
    <row r="138" spans="1:36" x14ac:dyDescent="0.45">
      <c r="A138" s="2" t="s">
        <v>131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8">
        <f t="shared" si="77"/>
        <v>0</v>
      </c>
      <c r="H138" s="28" t="e">
        <f t="shared" si="78"/>
        <v>#DIV/0!</v>
      </c>
      <c r="I138" s="2">
        <v>477</v>
      </c>
      <c r="J138" s="2">
        <v>384</v>
      </c>
      <c r="K138" s="2">
        <v>62</v>
      </c>
      <c r="L138" s="2">
        <v>446</v>
      </c>
      <c r="M138" s="30">
        <v>93.5</v>
      </c>
      <c r="N138" s="28">
        <f t="shared" si="79"/>
        <v>31</v>
      </c>
      <c r="O138" s="29">
        <f t="shared" si="80"/>
        <v>6.4989517819706499</v>
      </c>
      <c r="P138" s="3">
        <v>1176</v>
      </c>
      <c r="Q138" s="3">
        <v>1038</v>
      </c>
      <c r="R138" s="2">
        <v>97</v>
      </c>
      <c r="S138" s="3">
        <v>1135</v>
      </c>
      <c r="T138" s="2">
        <v>96.51</v>
      </c>
      <c r="U138" s="28">
        <f t="shared" si="81"/>
        <v>41</v>
      </c>
      <c r="V138" s="29">
        <f t="shared" si="82"/>
        <v>3.4863945578231292</v>
      </c>
      <c r="W138" s="3">
        <v>1228</v>
      </c>
      <c r="X138" s="2">
        <v>760</v>
      </c>
      <c r="Y138" s="2">
        <v>385</v>
      </c>
      <c r="Z138" s="3">
        <v>1145</v>
      </c>
      <c r="AA138" s="2">
        <v>93.24</v>
      </c>
      <c r="AB138" s="28">
        <f t="shared" si="83"/>
        <v>83</v>
      </c>
      <c r="AC138" s="29">
        <f t="shared" si="84"/>
        <v>6.7589576547231269</v>
      </c>
      <c r="AD138" s="3"/>
      <c r="AE138" s="2"/>
      <c r="AF138" s="2"/>
      <c r="AG138" s="3"/>
      <c r="AH138" s="2"/>
      <c r="AI138" s="28"/>
      <c r="AJ138" s="29"/>
    </row>
    <row r="139" spans="1:36" x14ac:dyDescent="0.45">
      <c r="A139" s="2" t="s">
        <v>132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8">
        <f t="shared" si="77"/>
        <v>0</v>
      </c>
      <c r="H139" s="28" t="e">
        <f t="shared" si="78"/>
        <v>#DIV/0!</v>
      </c>
      <c r="I139" s="2">
        <v>551</v>
      </c>
      <c r="J139" s="2">
        <v>460</v>
      </c>
      <c r="K139" s="2">
        <v>49</v>
      </c>
      <c r="L139" s="2">
        <v>509</v>
      </c>
      <c r="M139" s="30">
        <v>92.38</v>
      </c>
      <c r="N139" s="28">
        <f t="shared" si="79"/>
        <v>42</v>
      </c>
      <c r="O139" s="29">
        <f t="shared" si="80"/>
        <v>7.6225045372050815</v>
      </c>
      <c r="P139" s="3">
        <v>1986</v>
      </c>
      <c r="Q139" s="3">
        <v>1603</v>
      </c>
      <c r="R139" s="2">
        <v>336</v>
      </c>
      <c r="S139" s="3">
        <v>1939</v>
      </c>
      <c r="T139" s="2">
        <v>97.63</v>
      </c>
      <c r="U139" s="28">
        <f t="shared" si="81"/>
        <v>47</v>
      </c>
      <c r="V139" s="29">
        <f t="shared" si="82"/>
        <v>2.3665659617321251</v>
      </c>
      <c r="W139" s="3">
        <v>1946</v>
      </c>
      <c r="X139" s="3">
        <v>1232</v>
      </c>
      <c r="Y139" s="2">
        <v>627</v>
      </c>
      <c r="Z139" s="3">
        <v>1859</v>
      </c>
      <c r="AA139" s="2">
        <v>95.53</v>
      </c>
      <c r="AB139" s="28">
        <f t="shared" si="83"/>
        <v>87</v>
      </c>
      <c r="AC139" s="29">
        <f t="shared" si="84"/>
        <v>4.4707091469681401</v>
      </c>
      <c r="AD139" s="3"/>
      <c r="AE139" s="3"/>
      <c r="AF139" s="2"/>
      <c r="AG139" s="3"/>
      <c r="AH139" s="2"/>
      <c r="AI139" s="28"/>
      <c r="AJ139" s="29"/>
    </row>
    <row r="140" spans="1:36" x14ac:dyDescent="0.45">
      <c r="A140" s="2" t="s">
        <v>133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8">
        <f t="shared" si="77"/>
        <v>0</v>
      </c>
      <c r="H140" s="28" t="e">
        <f t="shared" si="78"/>
        <v>#DIV/0!</v>
      </c>
      <c r="I140" s="2">
        <v>335</v>
      </c>
      <c r="J140" s="2">
        <v>319</v>
      </c>
      <c r="K140" s="2">
        <v>11</v>
      </c>
      <c r="L140" s="2">
        <v>330</v>
      </c>
      <c r="M140" s="30">
        <v>98.51</v>
      </c>
      <c r="N140" s="28">
        <f t="shared" si="79"/>
        <v>5</v>
      </c>
      <c r="O140" s="29">
        <f t="shared" si="80"/>
        <v>1.4925373134328359</v>
      </c>
      <c r="P140" s="2">
        <v>768</v>
      </c>
      <c r="Q140" s="2">
        <v>747</v>
      </c>
      <c r="R140" s="2">
        <v>9</v>
      </c>
      <c r="S140" s="2">
        <v>756</v>
      </c>
      <c r="T140" s="2">
        <v>98.44</v>
      </c>
      <c r="U140" s="28">
        <f t="shared" si="81"/>
        <v>12</v>
      </c>
      <c r="V140" s="29">
        <f t="shared" si="82"/>
        <v>1.5625</v>
      </c>
      <c r="W140" s="2">
        <v>712</v>
      </c>
      <c r="X140" s="2">
        <v>645</v>
      </c>
      <c r="Y140" s="2">
        <v>50</v>
      </c>
      <c r="Z140" s="2">
        <v>695</v>
      </c>
      <c r="AA140" s="2">
        <v>97.61</v>
      </c>
      <c r="AB140" s="28">
        <f t="shared" si="83"/>
        <v>17</v>
      </c>
      <c r="AC140" s="29">
        <f t="shared" si="84"/>
        <v>2.3876404494382024</v>
      </c>
      <c r="AD140" s="2"/>
      <c r="AE140" s="2"/>
      <c r="AF140" s="2"/>
      <c r="AG140" s="2"/>
      <c r="AH140" s="2"/>
      <c r="AI140" s="28"/>
      <c r="AJ140" s="29"/>
    </row>
    <row r="141" spans="1:36" x14ac:dyDescent="0.45">
      <c r="A141" s="2" t="s">
        <v>134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8">
        <f t="shared" si="77"/>
        <v>0</v>
      </c>
      <c r="H141" s="28" t="e">
        <f t="shared" si="78"/>
        <v>#DIV/0!</v>
      </c>
      <c r="I141" s="2">
        <v>851</v>
      </c>
      <c r="J141" s="2">
        <v>693</v>
      </c>
      <c r="K141" s="2">
        <v>55</v>
      </c>
      <c r="L141" s="2">
        <v>748</v>
      </c>
      <c r="M141" s="30">
        <v>87.9</v>
      </c>
      <c r="N141" s="28">
        <f t="shared" si="79"/>
        <v>103</v>
      </c>
      <c r="O141" s="29">
        <f t="shared" si="80"/>
        <v>12.103407755581669</v>
      </c>
      <c r="P141" s="3">
        <v>1902</v>
      </c>
      <c r="Q141" s="3">
        <v>1744</v>
      </c>
      <c r="R141" s="2">
        <v>83</v>
      </c>
      <c r="S141" s="3">
        <v>1827</v>
      </c>
      <c r="T141" s="2">
        <v>96.06</v>
      </c>
      <c r="U141" s="28">
        <f t="shared" si="81"/>
        <v>75</v>
      </c>
      <c r="V141" s="29">
        <f t="shared" si="82"/>
        <v>3.9432176656151419</v>
      </c>
      <c r="W141" s="3">
        <v>1983</v>
      </c>
      <c r="X141" s="3">
        <v>1670</v>
      </c>
      <c r="Y141" s="2">
        <v>221</v>
      </c>
      <c r="Z141" s="3">
        <v>1891</v>
      </c>
      <c r="AA141" s="2">
        <v>95.36</v>
      </c>
      <c r="AB141" s="28">
        <f t="shared" si="83"/>
        <v>92</v>
      </c>
      <c r="AC141" s="29">
        <f t="shared" si="84"/>
        <v>4.6394351991931417</v>
      </c>
      <c r="AD141" s="3"/>
      <c r="AE141" s="3"/>
      <c r="AF141" s="2"/>
      <c r="AG141" s="3"/>
      <c r="AH141" s="2"/>
      <c r="AI141" s="28"/>
      <c r="AJ141" s="29"/>
    </row>
    <row r="142" spans="1:36" x14ac:dyDescent="0.45">
      <c r="A142" s="2" t="s">
        <v>135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8">
        <f t="shared" si="77"/>
        <v>0</v>
      </c>
      <c r="H142" s="28" t="e">
        <f t="shared" si="78"/>
        <v>#DIV/0!</v>
      </c>
      <c r="I142" s="2">
        <v>252</v>
      </c>
      <c r="J142" s="2">
        <v>182</v>
      </c>
      <c r="K142" s="2">
        <v>43</v>
      </c>
      <c r="L142" s="2">
        <v>225</v>
      </c>
      <c r="M142" s="30">
        <v>89.29</v>
      </c>
      <c r="N142" s="28">
        <f t="shared" si="79"/>
        <v>27</v>
      </c>
      <c r="O142" s="29">
        <f t="shared" si="80"/>
        <v>10.714285714285714</v>
      </c>
      <c r="P142" s="2">
        <v>718</v>
      </c>
      <c r="Q142" s="2">
        <v>583</v>
      </c>
      <c r="R142" s="2">
        <v>77</v>
      </c>
      <c r="S142" s="2">
        <v>660</v>
      </c>
      <c r="T142" s="2">
        <v>91.92</v>
      </c>
      <c r="U142" s="28">
        <f t="shared" si="81"/>
        <v>58</v>
      </c>
      <c r="V142" s="29">
        <f t="shared" si="82"/>
        <v>8.0779944289693599</v>
      </c>
      <c r="W142" s="2">
        <v>670</v>
      </c>
      <c r="X142" s="2">
        <v>403</v>
      </c>
      <c r="Y142" s="2">
        <v>218</v>
      </c>
      <c r="Z142" s="2">
        <v>621</v>
      </c>
      <c r="AA142" s="2">
        <v>92.69</v>
      </c>
      <c r="AB142" s="28">
        <f t="shared" si="83"/>
        <v>49</v>
      </c>
      <c r="AC142" s="29">
        <f t="shared" si="84"/>
        <v>7.3134328358208958</v>
      </c>
      <c r="AD142" s="2"/>
      <c r="AE142" s="2"/>
      <c r="AF142" s="2"/>
      <c r="AG142" s="2"/>
      <c r="AH142" s="2"/>
      <c r="AI142" s="28"/>
      <c r="AJ142" s="29"/>
    </row>
    <row r="143" spans="1:36" x14ac:dyDescent="0.45">
      <c r="A143" s="2" t="s">
        <v>136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8">
        <f t="shared" si="77"/>
        <v>0</v>
      </c>
      <c r="H143" s="28" t="e">
        <f t="shared" si="78"/>
        <v>#DIV/0!</v>
      </c>
      <c r="I143" s="2">
        <v>267</v>
      </c>
      <c r="J143" s="2">
        <v>198</v>
      </c>
      <c r="K143" s="2">
        <v>51</v>
      </c>
      <c r="L143" s="2">
        <v>249</v>
      </c>
      <c r="M143" s="30">
        <v>93.26</v>
      </c>
      <c r="N143" s="28">
        <f t="shared" si="79"/>
        <v>18</v>
      </c>
      <c r="O143" s="29">
        <f t="shared" si="80"/>
        <v>6.7415730337078648</v>
      </c>
      <c r="P143" s="2">
        <v>749</v>
      </c>
      <c r="Q143" s="2">
        <v>565</v>
      </c>
      <c r="R143" s="2">
        <v>146</v>
      </c>
      <c r="S143" s="2">
        <v>711</v>
      </c>
      <c r="T143" s="2">
        <v>94.93</v>
      </c>
      <c r="U143" s="28">
        <f t="shared" si="81"/>
        <v>38</v>
      </c>
      <c r="V143" s="29">
        <f t="shared" si="82"/>
        <v>5.0734312416555412</v>
      </c>
      <c r="W143" s="2">
        <v>699</v>
      </c>
      <c r="X143" s="2">
        <v>459</v>
      </c>
      <c r="Y143" s="2">
        <v>181</v>
      </c>
      <c r="Z143" s="2">
        <v>640</v>
      </c>
      <c r="AA143" s="2">
        <v>91.56</v>
      </c>
      <c r="AB143" s="28">
        <f t="shared" si="83"/>
        <v>59</v>
      </c>
      <c r="AC143" s="29">
        <f t="shared" si="84"/>
        <v>8.4406294706723894</v>
      </c>
      <c r="AD143" s="2"/>
      <c r="AE143" s="2"/>
      <c r="AF143" s="2"/>
      <c r="AG143" s="2"/>
      <c r="AH143" s="2"/>
      <c r="AI143" s="28"/>
      <c r="AJ143" s="29"/>
    </row>
    <row r="144" spans="1:36" x14ac:dyDescent="0.45">
      <c r="A144" s="2" t="s">
        <v>137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8">
        <f t="shared" si="77"/>
        <v>0</v>
      </c>
      <c r="H144" s="28" t="e">
        <f t="shared" si="78"/>
        <v>#DIV/0!</v>
      </c>
      <c r="I144" s="2">
        <v>254</v>
      </c>
      <c r="J144" s="2">
        <v>239</v>
      </c>
      <c r="K144" s="2">
        <v>10</v>
      </c>
      <c r="L144" s="2">
        <v>249</v>
      </c>
      <c r="M144" s="30">
        <v>98.03</v>
      </c>
      <c r="N144" s="28">
        <f t="shared" si="79"/>
        <v>5</v>
      </c>
      <c r="O144" s="29">
        <f t="shared" si="80"/>
        <v>1.9685039370078741</v>
      </c>
      <c r="P144" s="2">
        <v>549</v>
      </c>
      <c r="Q144" s="2">
        <v>497</v>
      </c>
      <c r="R144" s="2">
        <v>34</v>
      </c>
      <c r="S144" s="2">
        <v>531</v>
      </c>
      <c r="T144" s="2">
        <v>96.72</v>
      </c>
      <c r="U144" s="28">
        <f t="shared" si="81"/>
        <v>18</v>
      </c>
      <c r="V144" s="29">
        <f t="shared" si="82"/>
        <v>3.278688524590164</v>
      </c>
      <c r="W144" s="2">
        <v>538</v>
      </c>
      <c r="X144" s="2">
        <v>387</v>
      </c>
      <c r="Y144" s="2">
        <v>132</v>
      </c>
      <c r="Z144" s="2">
        <v>519</v>
      </c>
      <c r="AA144" s="2">
        <v>96.47</v>
      </c>
      <c r="AB144" s="28">
        <f t="shared" si="83"/>
        <v>19</v>
      </c>
      <c r="AC144" s="29">
        <f t="shared" si="84"/>
        <v>3.5315985130111525</v>
      </c>
      <c r="AD144" s="2"/>
      <c r="AE144" s="2"/>
      <c r="AF144" s="2"/>
      <c r="AG144" s="2"/>
      <c r="AH144" s="2"/>
      <c r="AI144" s="28"/>
      <c r="AJ144" s="29"/>
    </row>
    <row r="145" spans="1:57" x14ac:dyDescent="0.45">
      <c r="A145" s="27" t="s">
        <v>145</v>
      </c>
      <c r="B145" s="27">
        <f>SUM(B146:B152)</f>
        <v>0</v>
      </c>
      <c r="C145" s="27">
        <f>SUM(C146:C152)</f>
        <v>0</v>
      </c>
      <c r="D145" s="27">
        <f>SUM(D146:D152)</f>
        <v>0</v>
      </c>
      <c r="E145" s="27">
        <f>SUM(E146:E152)</f>
        <v>0</v>
      </c>
      <c r="F145" s="27" t="e">
        <f>E145*100/B145</f>
        <v>#DIV/0!</v>
      </c>
      <c r="G145" s="27">
        <f>B145-E145</f>
        <v>0</v>
      </c>
      <c r="H145" s="27" t="e">
        <f>G145*100/B145</f>
        <v>#DIV/0!</v>
      </c>
      <c r="I145" s="27">
        <f>SUM(I146:I152)</f>
        <v>2153</v>
      </c>
      <c r="J145" s="27">
        <f>SUM(J146:J152)</f>
        <v>1462</v>
      </c>
      <c r="K145" s="27">
        <f>SUM(K146:K152)</f>
        <v>227</v>
      </c>
      <c r="L145" s="27">
        <f>SUM(L146:L152)</f>
        <v>1689</v>
      </c>
      <c r="M145" s="26">
        <f>L145*100/I145</f>
        <v>78.4486762656758</v>
      </c>
      <c r="N145" s="27">
        <f>I145-L145</f>
        <v>464</v>
      </c>
      <c r="O145" s="26">
        <f>N145*100/I145</f>
        <v>21.5513237343242</v>
      </c>
      <c r="P145" s="27">
        <f>SUM(P146:P152)</f>
        <v>6632</v>
      </c>
      <c r="Q145" s="27">
        <f>SUM(Q146:Q152)</f>
        <v>5105</v>
      </c>
      <c r="R145" s="27">
        <f>SUM(R146:R152)</f>
        <v>741</v>
      </c>
      <c r="S145" s="27">
        <f>SUM(S146:S152)</f>
        <v>5846</v>
      </c>
      <c r="T145" s="26">
        <f>S145*100/P145</f>
        <v>88.14837153196622</v>
      </c>
      <c r="U145" s="27">
        <f>P145-S145</f>
        <v>786</v>
      </c>
      <c r="V145" s="26">
        <f>U145*100/P145</f>
        <v>11.851628468033775</v>
      </c>
      <c r="W145" s="27">
        <f>SUM(W146:W152)</f>
        <v>7853</v>
      </c>
      <c r="X145" s="27">
        <f>SUM(X146:X152)</f>
        <v>5954</v>
      </c>
      <c r="Y145" s="27">
        <f>SUM(Y146:Y152)</f>
        <v>1258</v>
      </c>
      <c r="Z145" s="27">
        <f>SUM(Z146:Z152)</f>
        <v>7212</v>
      </c>
      <c r="AA145" s="26">
        <f>Z145*100/W145</f>
        <v>91.837514325735384</v>
      </c>
      <c r="AB145" s="27">
        <f>W145-Z145</f>
        <v>641</v>
      </c>
      <c r="AC145" s="26">
        <f>AB145*100/W145</f>
        <v>8.1624856742646124</v>
      </c>
      <c r="AD145" s="27"/>
      <c r="AE145" s="27"/>
      <c r="AF145" s="27"/>
      <c r="AG145" s="27"/>
      <c r="AH145" s="26"/>
      <c r="AI145" s="27"/>
      <c r="AJ145" s="26"/>
    </row>
    <row r="146" spans="1:57" x14ac:dyDescent="0.45">
      <c r="A146" s="2" t="s">
        <v>138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8">
        <f t="shared" ref="G146:G152" si="85">B146-E146</f>
        <v>0</v>
      </c>
      <c r="H146" s="28" t="e">
        <f t="shared" ref="H146:H152" si="86">G146*100/B146</f>
        <v>#DIV/0!</v>
      </c>
      <c r="I146" s="2">
        <v>262</v>
      </c>
      <c r="J146" s="2">
        <v>202</v>
      </c>
      <c r="K146" s="2">
        <v>5</v>
      </c>
      <c r="L146" s="2">
        <v>207</v>
      </c>
      <c r="M146" s="30">
        <v>79.010000000000005</v>
      </c>
      <c r="N146" s="28">
        <f t="shared" ref="N146:N152" si="87">I146-L146</f>
        <v>55</v>
      </c>
      <c r="O146" s="29">
        <f t="shared" ref="O146:O152" si="88">N146*100/I146</f>
        <v>20.992366412213741</v>
      </c>
      <c r="P146" s="3">
        <v>1014</v>
      </c>
      <c r="Q146" s="2">
        <v>840</v>
      </c>
      <c r="R146" s="2">
        <v>43</v>
      </c>
      <c r="S146" s="2">
        <v>883</v>
      </c>
      <c r="T146" s="2">
        <v>87.08</v>
      </c>
      <c r="U146" s="28">
        <f t="shared" ref="U146:U152" si="89">P146-S146</f>
        <v>131</v>
      </c>
      <c r="V146" s="29">
        <f t="shared" ref="V146:V152" si="90">U146*100/P146</f>
        <v>12.919132149901381</v>
      </c>
      <c r="W146" s="2">
        <v>979</v>
      </c>
      <c r="X146" s="2">
        <v>810</v>
      </c>
      <c r="Y146" s="2">
        <v>68</v>
      </c>
      <c r="Z146" s="2">
        <v>878</v>
      </c>
      <c r="AA146" s="2">
        <v>89.68</v>
      </c>
      <c r="AB146" s="28">
        <f t="shared" ref="AB146:AB152" si="91">W146-Z146</f>
        <v>101</v>
      </c>
      <c r="AC146" s="29">
        <f t="shared" ref="AC146:AC152" si="92">AB146*100/W146</f>
        <v>10.316649642492338</v>
      </c>
      <c r="AD146" s="3"/>
      <c r="AE146" s="2"/>
      <c r="AF146" s="2"/>
      <c r="AG146" s="3"/>
      <c r="AH146" s="2"/>
      <c r="AI146" s="28"/>
      <c r="AJ146" s="29"/>
    </row>
    <row r="147" spans="1:57" x14ac:dyDescent="0.45">
      <c r="A147" s="2" t="s">
        <v>139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8">
        <f t="shared" si="85"/>
        <v>0</v>
      </c>
      <c r="H147" s="28" t="e">
        <f t="shared" si="86"/>
        <v>#DIV/0!</v>
      </c>
      <c r="I147" s="2">
        <v>239</v>
      </c>
      <c r="J147" s="2">
        <v>87</v>
      </c>
      <c r="K147" s="2">
        <v>33</v>
      </c>
      <c r="L147" s="2">
        <v>120</v>
      </c>
      <c r="M147" s="30">
        <v>50.21</v>
      </c>
      <c r="N147" s="28">
        <f t="shared" si="87"/>
        <v>119</v>
      </c>
      <c r="O147" s="29">
        <f t="shared" si="88"/>
        <v>49.7907949790795</v>
      </c>
      <c r="P147" s="2">
        <v>819</v>
      </c>
      <c r="Q147" s="2">
        <v>379</v>
      </c>
      <c r="R147" s="2">
        <v>233</v>
      </c>
      <c r="S147" s="2">
        <v>612</v>
      </c>
      <c r="T147" s="2">
        <v>74.73</v>
      </c>
      <c r="U147" s="28">
        <f t="shared" si="89"/>
        <v>207</v>
      </c>
      <c r="V147" s="29">
        <f t="shared" si="90"/>
        <v>25.274725274725274</v>
      </c>
      <c r="W147" s="2">
        <v>887</v>
      </c>
      <c r="X147" s="2">
        <v>423</v>
      </c>
      <c r="Y147" s="2">
        <v>341</v>
      </c>
      <c r="Z147" s="2">
        <v>764</v>
      </c>
      <c r="AA147" s="2">
        <v>86.13</v>
      </c>
      <c r="AB147" s="28">
        <f t="shared" si="91"/>
        <v>123</v>
      </c>
      <c r="AC147" s="29">
        <f t="shared" si="92"/>
        <v>13.86696730552424</v>
      </c>
      <c r="AD147" s="2"/>
      <c r="AE147" s="2"/>
      <c r="AF147" s="2"/>
      <c r="AG147" s="2"/>
      <c r="AH147" s="2"/>
      <c r="AI147" s="28"/>
      <c r="AJ147" s="29"/>
    </row>
    <row r="148" spans="1:57" x14ac:dyDescent="0.45">
      <c r="A148" s="2" t="s">
        <v>140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8">
        <f t="shared" si="85"/>
        <v>0</v>
      </c>
      <c r="H148" s="28" t="e">
        <f t="shared" si="86"/>
        <v>#DIV/0!</v>
      </c>
      <c r="I148" s="2">
        <v>222</v>
      </c>
      <c r="J148" s="2">
        <v>151</v>
      </c>
      <c r="K148" s="2">
        <v>53</v>
      </c>
      <c r="L148" s="2">
        <v>204</v>
      </c>
      <c r="M148" s="30">
        <v>91.89</v>
      </c>
      <c r="N148" s="28">
        <f t="shared" si="87"/>
        <v>18</v>
      </c>
      <c r="O148" s="29">
        <f t="shared" si="88"/>
        <v>8.1081081081081088</v>
      </c>
      <c r="P148" s="2">
        <v>706</v>
      </c>
      <c r="Q148" s="2">
        <v>579</v>
      </c>
      <c r="R148" s="2">
        <v>63</v>
      </c>
      <c r="S148" s="2">
        <v>642</v>
      </c>
      <c r="T148" s="2">
        <v>90.93</v>
      </c>
      <c r="U148" s="28">
        <f t="shared" si="89"/>
        <v>64</v>
      </c>
      <c r="V148" s="29">
        <f t="shared" si="90"/>
        <v>9.0651558073654392</v>
      </c>
      <c r="W148" s="2">
        <v>887</v>
      </c>
      <c r="X148" s="2">
        <v>682</v>
      </c>
      <c r="Y148" s="2">
        <v>135</v>
      </c>
      <c r="Z148" s="2">
        <v>817</v>
      </c>
      <c r="AA148" s="2">
        <v>92.11</v>
      </c>
      <c r="AB148" s="28">
        <f t="shared" si="91"/>
        <v>70</v>
      </c>
      <c r="AC148" s="29">
        <f t="shared" si="92"/>
        <v>7.8917700112739571</v>
      </c>
      <c r="AD148" s="2"/>
      <c r="AE148" s="2"/>
      <c r="AF148" s="2"/>
      <c r="AG148" s="2"/>
      <c r="AH148" s="2"/>
      <c r="AI148" s="28"/>
      <c r="AJ148" s="29"/>
    </row>
    <row r="149" spans="1:57" x14ac:dyDescent="0.45">
      <c r="A149" s="2" t="s">
        <v>141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8">
        <f t="shared" si="85"/>
        <v>0</v>
      </c>
      <c r="H149" s="28" t="e">
        <f t="shared" si="86"/>
        <v>#DIV/0!</v>
      </c>
      <c r="I149" s="2">
        <v>341</v>
      </c>
      <c r="J149" s="2">
        <v>269</v>
      </c>
      <c r="K149" s="2">
        <v>12</v>
      </c>
      <c r="L149" s="2">
        <v>281</v>
      </c>
      <c r="M149" s="30">
        <v>82.4</v>
      </c>
      <c r="N149" s="28">
        <f t="shared" si="87"/>
        <v>60</v>
      </c>
      <c r="O149" s="29">
        <f t="shared" si="88"/>
        <v>17.595307917888562</v>
      </c>
      <c r="P149" s="3">
        <v>1253</v>
      </c>
      <c r="Q149" s="2">
        <v>952</v>
      </c>
      <c r="R149" s="2">
        <v>176</v>
      </c>
      <c r="S149" s="3">
        <v>1128</v>
      </c>
      <c r="T149" s="2">
        <v>90.02</v>
      </c>
      <c r="U149" s="28">
        <f t="shared" si="89"/>
        <v>125</v>
      </c>
      <c r="V149" s="29">
        <f t="shared" si="90"/>
        <v>9.9760574620909814</v>
      </c>
      <c r="W149" s="3">
        <v>1591</v>
      </c>
      <c r="X149" s="3">
        <v>1278</v>
      </c>
      <c r="Y149" s="2">
        <v>222</v>
      </c>
      <c r="Z149" s="3">
        <v>1500</v>
      </c>
      <c r="AA149" s="2">
        <v>94.28</v>
      </c>
      <c r="AB149" s="28">
        <f t="shared" si="91"/>
        <v>91</v>
      </c>
      <c r="AC149" s="29">
        <f t="shared" si="92"/>
        <v>5.7196731615336267</v>
      </c>
      <c r="AD149" s="3"/>
      <c r="AE149" s="3"/>
      <c r="AF149" s="2"/>
      <c r="AG149" s="3"/>
      <c r="AH149" s="2"/>
      <c r="AI149" s="28"/>
      <c r="AJ149" s="29"/>
    </row>
    <row r="150" spans="1:57" x14ac:dyDescent="0.45">
      <c r="A150" s="2" t="s">
        <v>142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8">
        <f t="shared" si="85"/>
        <v>0</v>
      </c>
      <c r="H150" s="28" t="e">
        <f t="shared" si="86"/>
        <v>#DIV/0!</v>
      </c>
      <c r="I150" s="2">
        <v>337</v>
      </c>
      <c r="J150" s="2">
        <v>250</v>
      </c>
      <c r="K150" s="2">
        <v>36</v>
      </c>
      <c r="L150" s="2">
        <v>286</v>
      </c>
      <c r="M150" s="30">
        <v>84.87</v>
      </c>
      <c r="N150" s="28">
        <f t="shared" si="87"/>
        <v>51</v>
      </c>
      <c r="O150" s="29">
        <f t="shared" si="88"/>
        <v>15.13353115727003</v>
      </c>
      <c r="P150" s="2">
        <v>841</v>
      </c>
      <c r="Q150" s="2">
        <v>728</v>
      </c>
      <c r="R150" s="2">
        <v>31</v>
      </c>
      <c r="S150" s="2">
        <v>759</v>
      </c>
      <c r="T150" s="2">
        <v>90.25</v>
      </c>
      <c r="U150" s="28">
        <f t="shared" si="89"/>
        <v>82</v>
      </c>
      <c r="V150" s="29">
        <f t="shared" si="90"/>
        <v>9.7502972651605226</v>
      </c>
      <c r="W150" s="3">
        <v>1285</v>
      </c>
      <c r="X150" s="3">
        <v>1007</v>
      </c>
      <c r="Y150" s="2">
        <v>184</v>
      </c>
      <c r="Z150" s="3">
        <v>1191</v>
      </c>
      <c r="AA150" s="2">
        <v>92.68</v>
      </c>
      <c r="AB150" s="28">
        <f t="shared" si="91"/>
        <v>94</v>
      </c>
      <c r="AC150" s="29">
        <f t="shared" si="92"/>
        <v>7.3151750972762644</v>
      </c>
      <c r="AD150" s="3"/>
      <c r="AE150" s="3"/>
      <c r="AF150" s="2"/>
      <c r="AG150" s="3"/>
      <c r="AH150" s="2"/>
      <c r="AI150" s="28"/>
      <c r="AJ150" s="29"/>
    </row>
    <row r="151" spans="1:57" x14ac:dyDescent="0.45">
      <c r="A151" s="2" t="s">
        <v>143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8">
        <f t="shared" si="85"/>
        <v>0</v>
      </c>
      <c r="H151" s="28" t="e">
        <f t="shared" si="86"/>
        <v>#DIV/0!</v>
      </c>
      <c r="I151" s="2">
        <v>396</v>
      </c>
      <c r="J151" s="2">
        <v>288</v>
      </c>
      <c r="K151" s="2">
        <v>37</v>
      </c>
      <c r="L151" s="2">
        <v>325</v>
      </c>
      <c r="M151" s="30">
        <v>82.07</v>
      </c>
      <c r="N151" s="28">
        <f t="shared" si="87"/>
        <v>71</v>
      </c>
      <c r="O151" s="29">
        <f t="shared" si="88"/>
        <v>17.929292929292931</v>
      </c>
      <c r="P151" s="3">
        <v>1212</v>
      </c>
      <c r="Q151" s="3">
        <v>1095</v>
      </c>
      <c r="R151" s="2">
        <v>40</v>
      </c>
      <c r="S151" s="3">
        <v>1135</v>
      </c>
      <c r="T151" s="2">
        <v>93.65</v>
      </c>
      <c r="U151" s="28">
        <f t="shared" si="89"/>
        <v>77</v>
      </c>
      <c r="V151" s="29">
        <f t="shared" si="90"/>
        <v>6.3531353135313529</v>
      </c>
      <c r="W151" s="3">
        <v>1395</v>
      </c>
      <c r="X151" s="3">
        <v>1232</v>
      </c>
      <c r="Y151" s="2">
        <v>81</v>
      </c>
      <c r="Z151" s="3">
        <v>1313</v>
      </c>
      <c r="AA151" s="2">
        <v>94.12</v>
      </c>
      <c r="AB151" s="28">
        <f t="shared" si="91"/>
        <v>82</v>
      </c>
      <c r="AC151" s="29">
        <f t="shared" si="92"/>
        <v>5.8781362007168463</v>
      </c>
      <c r="AD151" s="3"/>
      <c r="AE151" s="3"/>
      <c r="AF151" s="2"/>
      <c r="AG151" s="3"/>
      <c r="AH151" s="2"/>
      <c r="AI151" s="28"/>
      <c r="AJ151" s="29"/>
    </row>
    <row r="152" spans="1:57" x14ac:dyDescent="0.45">
      <c r="A152" s="2" t="s">
        <v>144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8">
        <f t="shared" si="85"/>
        <v>0</v>
      </c>
      <c r="H152" s="28" t="e">
        <f t="shared" si="86"/>
        <v>#DIV/0!</v>
      </c>
      <c r="I152" s="2">
        <v>356</v>
      </c>
      <c r="J152" s="2">
        <v>215</v>
      </c>
      <c r="K152" s="2">
        <v>51</v>
      </c>
      <c r="L152" s="2">
        <v>266</v>
      </c>
      <c r="M152" s="30">
        <v>74.72</v>
      </c>
      <c r="N152" s="28">
        <f t="shared" si="87"/>
        <v>90</v>
      </c>
      <c r="O152" s="29">
        <f t="shared" si="88"/>
        <v>25.280898876404493</v>
      </c>
      <c r="P152" s="2">
        <v>787</v>
      </c>
      <c r="Q152" s="2">
        <v>532</v>
      </c>
      <c r="R152" s="2">
        <v>155</v>
      </c>
      <c r="S152" s="2">
        <v>687</v>
      </c>
      <c r="T152" s="2">
        <v>87.29</v>
      </c>
      <c r="U152" s="28">
        <f t="shared" si="89"/>
        <v>100</v>
      </c>
      <c r="V152" s="29">
        <f t="shared" si="90"/>
        <v>12.706480304955527</v>
      </c>
      <c r="W152" s="2">
        <v>829</v>
      </c>
      <c r="X152" s="2">
        <v>522</v>
      </c>
      <c r="Y152" s="2">
        <v>227</v>
      </c>
      <c r="Z152" s="2">
        <v>749</v>
      </c>
      <c r="AA152" s="2">
        <v>90.35</v>
      </c>
      <c r="AB152" s="28">
        <f t="shared" si="91"/>
        <v>80</v>
      </c>
      <c r="AC152" s="29">
        <f t="shared" si="92"/>
        <v>9.6501809408926409</v>
      </c>
      <c r="AD152" s="2"/>
      <c r="AE152" s="2"/>
      <c r="AF152" s="2"/>
      <c r="AG152" s="2"/>
      <c r="AH152" s="2"/>
      <c r="AI152" s="28"/>
      <c r="AJ152" s="29"/>
    </row>
    <row r="154" spans="1:57" ht="21" customHeight="1" x14ac:dyDescent="0.45">
      <c r="A154" s="58" t="s">
        <v>6</v>
      </c>
      <c r="B154" s="59" t="s">
        <v>20</v>
      </c>
      <c r="C154" s="60"/>
      <c r="D154" s="60"/>
      <c r="E154" s="60"/>
      <c r="F154" s="60"/>
      <c r="G154" s="60"/>
      <c r="H154" s="61"/>
      <c r="I154" s="59" t="s">
        <v>21</v>
      </c>
      <c r="J154" s="60"/>
      <c r="K154" s="60"/>
      <c r="L154" s="60"/>
      <c r="M154" s="60"/>
      <c r="N154" s="60"/>
      <c r="O154" s="61"/>
      <c r="P154" s="59" t="s">
        <v>23</v>
      </c>
      <c r="Q154" s="60"/>
      <c r="R154" s="60"/>
      <c r="S154" s="60"/>
      <c r="T154" s="60"/>
      <c r="U154" s="60"/>
      <c r="V154" s="61"/>
      <c r="W154" s="59" t="s">
        <v>22</v>
      </c>
      <c r="X154" s="60"/>
      <c r="Y154" s="60"/>
      <c r="Z154" s="60"/>
      <c r="AA154" s="60"/>
      <c r="AB154" s="60"/>
      <c r="AC154" s="61"/>
      <c r="AD154" s="52" t="s">
        <v>147</v>
      </c>
      <c r="AE154" s="52"/>
      <c r="AF154" s="52"/>
      <c r="AG154" s="52"/>
      <c r="AH154" s="52"/>
      <c r="AI154" s="52"/>
      <c r="AJ154" s="52"/>
      <c r="AK154" s="52" t="s">
        <v>146</v>
      </c>
      <c r="AL154" s="52"/>
      <c r="AM154" s="52"/>
      <c r="AN154" s="52"/>
      <c r="AO154" s="52"/>
      <c r="AP154" s="52"/>
      <c r="AQ154" s="52"/>
      <c r="AR154" s="52" t="s">
        <v>148</v>
      </c>
      <c r="AS154" s="52"/>
      <c r="AT154" s="52"/>
      <c r="AU154" s="52"/>
      <c r="AV154" s="52"/>
      <c r="AW154" s="52"/>
      <c r="AX154" s="52"/>
      <c r="AY154" s="52" t="s">
        <v>149</v>
      </c>
      <c r="AZ154" s="52"/>
      <c r="BA154" s="52"/>
      <c r="BB154" s="52"/>
      <c r="BC154" s="52"/>
      <c r="BD154" s="52"/>
      <c r="BE154" s="52"/>
    </row>
    <row r="155" spans="1:57" ht="21" customHeight="1" x14ac:dyDescent="0.45">
      <c r="A155" s="58"/>
      <c r="B155" s="55" t="s">
        <v>19</v>
      </c>
      <c r="C155" s="47" t="s">
        <v>15</v>
      </c>
      <c r="D155" s="48"/>
      <c r="E155" s="48"/>
      <c r="F155" s="49"/>
      <c r="G155" s="50" t="s">
        <v>24</v>
      </c>
      <c r="H155" s="50" t="s">
        <v>16</v>
      </c>
      <c r="I155" s="55" t="s">
        <v>19</v>
      </c>
      <c r="J155" s="47" t="s">
        <v>15</v>
      </c>
      <c r="K155" s="48"/>
      <c r="L155" s="48"/>
      <c r="M155" s="49"/>
      <c r="N155" s="50" t="s">
        <v>24</v>
      </c>
      <c r="O155" s="50" t="s">
        <v>16</v>
      </c>
      <c r="P155" s="55" t="s">
        <v>19</v>
      </c>
      <c r="Q155" s="47" t="s">
        <v>15</v>
      </c>
      <c r="R155" s="48"/>
      <c r="S155" s="48"/>
      <c r="T155" s="49"/>
      <c r="U155" s="50" t="s">
        <v>24</v>
      </c>
      <c r="V155" s="50" t="s">
        <v>16</v>
      </c>
      <c r="W155" s="55" t="s">
        <v>19</v>
      </c>
      <c r="X155" s="56" t="s">
        <v>15</v>
      </c>
      <c r="Y155" s="56"/>
      <c r="Z155" s="56"/>
      <c r="AA155" s="56"/>
      <c r="AB155" s="57" t="s">
        <v>24</v>
      </c>
      <c r="AC155" s="57" t="s">
        <v>16</v>
      </c>
      <c r="AD155" s="55" t="s">
        <v>19</v>
      </c>
      <c r="AE155" s="47" t="s">
        <v>15</v>
      </c>
      <c r="AF155" s="48"/>
      <c r="AG155" s="48"/>
      <c r="AH155" s="49"/>
      <c r="AI155" s="57" t="s">
        <v>24</v>
      </c>
      <c r="AJ155" s="57" t="s">
        <v>16</v>
      </c>
      <c r="AK155" s="55" t="s">
        <v>19</v>
      </c>
      <c r="AL155" s="47" t="s">
        <v>15</v>
      </c>
      <c r="AM155" s="48"/>
      <c r="AN155" s="48"/>
      <c r="AO155" s="49"/>
      <c r="AP155" s="57" t="s">
        <v>24</v>
      </c>
      <c r="AQ155" s="57" t="s">
        <v>16</v>
      </c>
      <c r="AR155" s="55" t="s">
        <v>19</v>
      </c>
      <c r="AS155" s="47" t="s">
        <v>15</v>
      </c>
      <c r="AT155" s="48"/>
      <c r="AU155" s="48"/>
      <c r="AV155" s="49"/>
      <c r="AW155" s="57" t="s">
        <v>24</v>
      </c>
      <c r="AX155" s="57" t="s">
        <v>16</v>
      </c>
      <c r="AY155" s="55" t="s">
        <v>19</v>
      </c>
      <c r="AZ155" s="47" t="s">
        <v>15</v>
      </c>
      <c r="BA155" s="48"/>
      <c r="BB155" s="48"/>
      <c r="BC155" s="49"/>
      <c r="BD155" s="57" t="s">
        <v>24</v>
      </c>
      <c r="BE155" s="57" t="s">
        <v>16</v>
      </c>
    </row>
    <row r="156" spans="1:57" ht="42" x14ac:dyDescent="0.45">
      <c r="A156" s="58"/>
      <c r="B156" s="55"/>
      <c r="C156" s="4" t="s">
        <v>17</v>
      </c>
      <c r="D156" s="4" t="s">
        <v>18</v>
      </c>
      <c r="E156" s="4" t="s">
        <v>5</v>
      </c>
      <c r="F156" s="5" t="s">
        <v>16</v>
      </c>
      <c r="G156" s="62"/>
      <c r="H156" s="62"/>
      <c r="I156" s="55"/>
      <c r="J156" s="4" t="s">
        <v>17</v>
      </c>
      <c r="K156" s="4" t="s">
        <v>18</v>
      </c>
      <c r="L156" s="4" t="s">
        <v>5</v>
      </c>
      <c r="M156" s="5" t="s">
        <v>16</v>
      </c>
      <c r="N156" s="62"/>
      <c r="O156" s="62"/>
      <c r="P156" s="55"/>
      <c r="Q156" s="4" t="s">
        <v>17</v>
      </c>
      <c r="R156" s="4" t="s">
        <v>18</v>
      </c>
      <c r="S156" s="4" t="s">
        <v>5</v>
      </c>
      <c r="T156" s="5" t="s">
        <v>16</v>
      </c>
      <c r="U156" s="62"/>
      <c r="V156" s="62"/>
      <c r="W156" s="55"/>
      <c r="X156" s="4" t="s">
        <v>17</v>
      </c>
      <c r="Y156" s="4" t="s">
        <v>18</v>
      </c>
      <c r="Z156" s="4" t="s">
        <v>5</v>
      </c>
      <c r="AA156" s="5" t="s">
        <v>16</v>
      </c>
      <c r="AB156" s="57"/>
      <c r="AC156" s="57"/>
      <c r="AD156" s="55"/>
      <c r="AE156" s="4" t="s">
        <v>17</v>
      </c>
      <c r="AF156" s="4" t="s">
        <v>18</v>
      </c>
      <c r="AG156" s="4" t="s">
        <v>5</v>
      </c>
      <c r="AH156" s="6" t="s">
        <v>16</v>
      </c>
      <c r="AI156" s="57"/>
      <c r="AJ156" s="57"/>
      <c r="AK156" s="53"/>
      <c r="AL156" s="5" t="s">
        <v>17</v>
      </c>
      <c r="AM156" s="5" t="s">
        <v>18</v>
      </c>
      <c r="AN156" s="5" t="s">
        <v>5</v>
      </c>
      <c r="AO156" s="6" t="s">
        <v>16</v>
      </c>
      <c r="AP156" s="57"/>
      <c r="AQ156" s="57"/>
      <c r="AR156" s="53"/>
      <c r="AS156" s="5" t="s">
        <v>17</v>
      </c>
      <c r="AT156" s="5" t="s">
        <v>18</v>
      </c>
      <c r="AU156" s="5" t="s">
        <v>5</v>
      </c>
      <c r="AV156" s="6" t="s">
        <v>16</v>
      </c>
      <c r="AW156" s="57"/>
      <c r="AX156" s="57"/>
      <c r="AY156" s="53"/>
      <c r="AZ156" s="5" t="s">
        <v>17</v>
      </c>
      <c r="BA156" s="5" t="s">
        <v>18</v>
      </c>
      <c r="BB156" s="5" t="s">
        <v>5</v>
      </c>
      <c r="BC156" s="6" t="s">
        <v>16</v>
      </c>
      <c r="BD156" s="57"/>
      <c r="BE156" s="57"/>
    </row>
    <row r="157" spans="1:57" x14ac:dyDescent="0.45">
      <c r="A157" s="7" t="s">
        <v>7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2">
        <v>0</v>
      </c>
      <c r="H157" s="12">
        <v>0</v>
      </c>
      <c r="I157" s="3">
        <v>3770</v>
      </c>
      <c r="J157" s="3">
        <v>3027</v>
      </c>
      <c r="K157" s="2">
        <v>232</v>
      </c>
      <c r="L157" s="3">
        <v>3259</v>
      </c>
      <c r="M157" s="2">
        <v>86.45</v>
      </c>
      <c r="N157" s="14">
        <f t="shared" ref="N157:N165" si="93">I157-L157</f>
        <v>511</v>
      </c>
      <c r="O157" s="15">
        <f t="shared" ref="O157:O165" si="94">N157*100/I157</f>
        <v>13.554376657824934</v>
      </c>
      <c r="P157" s="3">
        <v>7268</v>
      </c>
      <c r="Q157" s="3">
        <v>5887</v>
      </c>
      <c r="R157" s="2">
        <v>607</v>
      </c>
      <c r="S157" s="3">
        <v>6494</v>
      </c>
      <c r="T157" s="2">
        <v>89.35</v>
      </c>
      <c r="U157" s="14">
        <f t="shared" ref="U157:U165" si="95">P157-S157</f>
        <v>774</v>
      </c>
      <c r="V157" s="15">
        <f t="shared" ref="V157:V165" si="96">U157*100/P157</f>
        <v>10.649422124380848</v>
      </c>
      <c r="W157" s="3">
        <v>10152</v>
      </c>
      <c r="X157" s="3">
        <v>8257</v>
      </c>
      <c r="Y157" s="2">
        <v>979</v>
      </c>
      <c r="Z157" s="3">
        <v>9236</v>
      </c>
      <c r="AA157" s="2">
        <v>90.98</v>
      </c>
      <c r="AB157" s="18">
        <f t="shared" ref="AB157:AB165" si="97">W157-Z157</f>
        <v>916</v>
      </c>
      <c r="AC157" s="19">
        <f t="shared" ref="AC157:AC165" si="98">AB157*100/W157</f>
        <v>9.0228526398739159</v>
      </c>
      <c r="AD157" s="3">
        <v>10504</v>
      </c>
      <c r="AE157" s="3">
        <v>8547</v>
      </c>
      <c r="AF157" s="3">
        <v>1001</v>
      </c>
      <c r="AG157" s="3">
        <v>9548</v>
      </c>
      <c r="AH157" s="2">
        <v>90.9</v>
      </c>
      <c r="AI157" s="22">
        <f t="shared" ref="AI157:AI165" si="99">AD157-AG157</f>
        <v>956</v>
      </c>
      <c r="AJ157" s="23">
        <f t="shared" ref="AJ157:AJ165" si="100">AI157*100/AD157</f>
        <v>9.1012947448591017</v>
      </c>
      <c r="AK157" s="3">
        <v>13705</v>
      </c>
      <c r="AL157" s="3">
        <v>11138</v>
      </c>
      <c r="AM157" s="3">
        <v>1407</v>
      </c>
      <c r="AN157" s="3">
        <v>12545</v>
      </c>
      <c r="AO157" s="2">
        <v>91.54</v>
      </c>
      <c r="AP157" s="22">
        <f t="shared" ref="AP157:AP165" si="101">AK157-AN157</f>
        <v>1160</v>
      </c>
      <c r="AQ157" s="23">
        <f t="shared" ref="AQ157:AQ165" si="102">AP157*100/AK157</f>
        <v>8.4640642101422845</v>
      </c>
      <c r="AR157" s="3">
        <v>15595</v>
      </c>
      <c r="AS157" s="3">
        <v>12430</v>
      </c>
      <c r="AT157" s="3">
        <v>1845</v>
      </c>
      <c r="AU157" s="3">
        <v>14275</v>
      </c>
      <c r="AV157" s="2">
        <v>91.54</v>
      </c>
      <c r="AW157" s="22">
        <f t="shared" ref="AW157:AW165" si="103">AR157-AU157</f>
        <v>1320</v>
      </c>
      <c r="AX157" s="23">
        <f t="shared" ref="AX157:AX165" si="104">AW157*100/AR157</f>
        <v>8.4642513626162224</v>
      </c>
      <c r="AY157" s="3">
        <v>30123</v>
      </c>
      <c r="AZ157" s="3">
        <v>22397</v>
      </c>
      <c r="BA157" s="3">
        <v>5319</v>
      </c>
      <c r="BB157" s="3">
        <v>27716</v>
      </c>
      <c r="BC157" s="2">
        <v>92.01</v>
      </c>
      <c r="BD157" s="22">
        <f t="shared" ref="BD157:BD165" si="105">AY157-BB157</f>
        <v>2407</v>
      </c>
      <c r="BE157" s="23">
        <f t="shared" ref="BE157:BE165" si="106">BD157*100/AY157</f>
        <v>7.990571988181788</v>
      </c>
    </row>
    <row r="158" spans="1:57" x14ac:dyDescent="0.45">
      <c r="A158" s="7" t="s">
        <v>8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12">
        <v>0</v>
      </c>
      <c r="H158" s="12">
        <v>0</v>
      </c>
      <c r="I158" s="2">
        <v>990</v>
      </c>
      <c r="J158" s="2">
        <v>715</v>
      </c>
      <c r="K158" s="2">
        <v>111</v>
      </c>
      <c r="L158" s="2">
        <v>826</v>
      </c>
      <c r="M158" s="2">
        <v>83.43</v>
      </c>
      <c r="N158" s="14">
        <f t="shared" si="93"/>
        <v>164</v>
      </c>
      <c r="O158" s="15">
        <f t="shared" si="94"/>
        <v>16.565656565656564</v>
      </c>
      <c r="P158" s="3">
        <v>1614</v>
      </c>
      <c r="Q158" s="3">
        <v>1157</v>
      </c>
      <c r="R158" s="2">
        <v>215</v>
      </c>
      <c r="S158" s="3">
        <v>1372</v>
      </c>
      <c r="T158" s="2">
        <v>85.01</v>
      </c>
      <c r="U158" s="14">
        <f t="shared" si="95"/>
        <v>242</v>
      </c>
      <c r="V158" s="15">
        <f t="shared" si="96"/>
        <v>14.993804213135068</v>
      </c>
      <c r="W158" s="3">
        <v>2640</v>
      </c>
      <c r="X158" s="3">
        <v>1944</v>
      </c>
      <c r="Y158" s="2">
        <v>399</v>
      </c>
      <c r="Z158" s="3">
        <v>2343</v>
      </c>
      <c r="AA158" s="2">
        <v>88.75</v>
      </c>
      <c r="AB158" s="18">
        <f t="shared" si="97"/>
        <v>297</v>
      </c>
      <c r="AC158" s="19">
        <f t="shared" si="98"/>
        <v>11.25</v>
      </c>
      <c r="AD158" s="3">
        <v>2713</v>
      </c>
      <c r="AE158" s="3">
        <v>1990</v>
      </c>
      <c r="AF158" s="2">
        <v>411</v>
      </c>
      <c r="AG158" s="3">
        <v>2401</v>
      </c>
      <c r="AH158" s="2">
        <v>88.5</v>
      </c>
      <c r="AI158" s="22">
        <f t="shared" si="99"/>
        <v>312</v>
      </c>
      <c r="AJ158" s="23">
        <f t="shared" si="100"/>
        <v>11.500184297825285</v>
      </c>
      <c r="AK158" s="3">
        <v>3723</v>
      </c>
      <c r="AL158" s="3">
        <v>2678</v>
      </c>
      <c r="AM158" s="2">
        <v>700</v>
      </c>
      <c r="AN158" s="3">
        <v>3378</v>
      </c>
      <c r="AO158" s="2">
        <v>90.73</v>
      </c>
      <c r="AP158" s="22">
        <f t="shared" si="101"/>
        <v>345</v>
      </c>
      <c r="AQ158" s="23">
        <f t="shared" si="102"/>
        <v>9.2667203867848507</v>
      </c>
      <c r="AR158" s="3">
        <v>4666</v>
      </c>
      <c r="AS158" s="3">
        <v>3322</v>
      </c>
      <c r="AT158" s="3">
        <v>1088</v>
      </c>
      <c r="AU158" s="3">
        <v>4410</v>
      </c>
      <c r="AV158" s="2">
        <v>94.51</v>
      </c>
      <c r="AW158" s="22">
        <f t="shared" si="103"/>
        <v>256</v>
      </c>
      <c r="AX158" s="23">
        <f t="shared" si="104"/>
        <v>5.4864980711530222</v>
      </c>
      <c r="AY158" s="3">
        <v>8102</v>
      </c>
      <c r="AZ158" s="3">
        <v>5568</v>
      </c>
      <c r="BA158" s="3">
        <v>2075</v>
      </c>
      <c r="BB158" s="3">
        <v>7643</v>
      </c>
      <c r="BC158" s="2">
        <v>94.33</v>
      </c>
      <c r="BD158" s="22">
        <f t="shared" si="105"/>
        <v>459</v>
      </c>
      <c r="BE158" s="23">
        <f t="shared" si="106"/>
        <v>5.6652678351024441</v>
      </c>
    </row>
    <row r="159" spans="1:57" x14ac:dyDescent="0.45">
      <c r="A159" s="7" t="s">
        <v>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12">
        <v>0</v>
      </c>
      <c r="H159" s="12">
        <v>0</v>
      </c>
      <c r="I159" s="3">
        <v>2578</v>
      </c>
      <c r="J159" s="3">
        <v>1864</v>
      </c>
      <c r="K159" s="2">
        <v>349</v>
      </c>
      <c r="L159" s="3">
        <v>2213</v>
      </c>
      <c r="M159" s="2">
        <v>85.84</v>
      </c>
      <c r="N159" s="14">
        <f t="shared" si="93"/>
        <v>365</v>
      </c>
      <c r="O159" s="15">
        <f t="shared" si="94"/>
        <v>14.158262218774244</v>
      </c>
      <c r="P159" s="3">
        <v>3897</v>
      </c>
      <c r="Q159" s="3">
        <v>2852</v>
      </c>
      <c r="R159" s="2">
        <v>635</v>
      </c>
      <c r="S159" s="3">
        <v>3487</v>
      </c>
      <c r="T159" s="2">
        <v>89.48</v>
      </c>
      <c r="U159" s="14">
        <f t="shared" si="95"/>
        <v>410</v>
      </c>
      <c r="V159" s="15">
        <f t="shared" si="96"/>
        <v>10.520913523222992</v>
      </c>
      <c r="W159" s="3">
        <v>5433</v>
      </c>
      <c r="X159" s="3">
        <v>3956</v>
      </c>
      <c r="Y159" s="2">
        <v>945</v>
      </c>
      <c r="Z159" s="3">
        <v>4901</v>
      </c>
      <c r="AA159" s="2">
        <v>90.21</v>
      </c>
      <c r="AB159" s="18">
        <f t="shared" si="97"/>
        <v>532</v>
      </c>
      <c r="AC159" s="19">
        <f t="shared" si="98"/>
        <v>9.7920117798637953</v>
      </c>
      <c r="AD159" s="3">
        <v>5453</v>
      </c>
      <c r="AE159" s="3">
        <v>3966</v>
      </c>
      <c r="AF159" s="2">
        <v>953</v>
      </c>
      <c r="AG159" s="3">
        <v>4919</v>
      </c>
      <c r="AH159" s="2">
        <v>90.21</v>
      </c>
      <c r="AI159" s="22">
        <f t="shared" si="99"/>
        <v>534</v>
      </c>
      <c r="AJ159" s="23">
        <f t="shared" si="100"/>
        <v>9.7927746194755176</v>
      </c>
      <c r="AK159" s="3">
        <v>6809</v>
      </c>
      <c r="AL159" s="3">
        <v>4947</v>
      </c>
      <c r="AM159" s="3">
        <v>1296</v>
      </c>
      <c r="AN159" s="3">
        <v>6243</v>
      </c>
      <c r="AO159" s="2">
        <v>91.69</v>
      </c>
      <c r="AP159" s="22">
        <f t="shared" si="101"/>
        <v>566</v>
      </c>
      <c r="AQ159" s="23">
        <f t="shared" si="102"/>
        <v>8.3125275370832714</v>
      </c>
      <c r="AR159" s="3">
        <v>8118</v>
      </c>
      <c r="AS159" s="3">
        <v>5854</v>
      </c>
      <c r="AT159" s="3">
        <v>1664</v>
      </c>
      <c r="AU159" s="3">
        <v>7518</v>
      </c>
      <c r="AV159" s="2">
        <v>92.61</v>
      </c>
      <c r="AW159" s="22">
        <f t="shared" si="103"/>
        <v>600</v>
      </c>
      <c r="AX159" s="23">
        <f t="shared" si="104"/>
        <v>7.390983000739098</v>
      </c>
      <c r="AY159" s="3">
        <v>15349</v>
      </c>
      <c r="AZ159" s="3">
        <v>10911</v>
      </c>
      <c r="BA159" s="3">
        <v>3687</v>
      </c>
      <c r="BB159" s="3">
        <v>14598</v>
      </c>
      <c r="BC159" s="2">
        <v>95.11</v>
      </c>
      <c r="BD159" s="22">
        <f t="shared" si="105"/>
        <v>751</v>
      </c>
      <c r="BE159" s="23">
        <f t="shared" si="106"/>
        <v>4.892826894260212</v>
      </c>
    </row>
    <row r="160" spans="1:57" x14ac:dyDescent="0.45">
      <c r="A160" s="7" t="s">
        <v>10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12">
        <v>0</v>
      </c>
      <c r="H160" s="12">
        <v>0</v>
      </c>
      <c r="I160" s="2">
        <v>995</v>
      </c>
      <c r="J160" s="2">
        <v>750</v>
      </c>
      <c r="K160" s="2">
        <v>102</v>
      </c>
      <c r="L160" s="2">
        <v>852</v>
      </c>
      <c r="M160" s="2">
        <v>85.63</v>
      </c>
      <c r="N160" s="14">
        <f t="shared" si="93"/>
        <v>143</v>
      </c>
      <c r="O160" s="15">
        <f t="shared" si="94"/>
        <v>14.371859296482413</v>
      </c>
      <c r="P160" s="3">
        <v>1742</v>
      </c>
      <c r="Q160" s="3">
        <v>1349</v>
      </c>
      <c r="R160" s="2">
        <v>205</v>
      </c>
      <c r="S160" s="3">
        <v>1554</v>
      </c>
      <c r="T160" s="2">
        <v>89.21</v>
      </c>
      <c r="U160" s="14">
        <f t="shared" si="95"/>
        <v>188</v>
      </c>
      <c r="V160" s="15">
        <f t="shared" si="96"/>
        <v>10.792192881745121</v>
      </c>
      <c r="W160" s="3">
        <v>2719</v>
      </c>
      <c r="X160" s="3">
        <v>2064</v>
      </c>
      <c r="Y160" s="2">
        <v>398</v>
      </c>
      <c r="Z160" s="3">
        <v>2462</v>
      </c>
      <c r="AA160" s="2">
        <v>90.55</v>
      </c>
      <c r="AB160" s="18">
        <f t="shared" si="97"/>
        <v>257</v>
      </c>
      <c r="AC160" s="19">
        <f t="shared" si="98"/>
        <v>9.4520044133872752</v>
      </c>
      <c r="AD160" s="3">
        <v>2783</v>
      </c>
      <c r="AE160" s="3">
        <v>2113</v>
      </c>
      <c r="AF160" s="2">
        <v>410</v>
      </c>
      <c r="AG160" s="3">
        <v>2523</v>
      </c>
      <c r="AH160" s="2">
        <v>90.66</v>
      </c>
      <c r="AI160" s="22">
        <f t="shared" si="99"/>
        <v>260</v>
      </c>
      <c r="AJ160" s="23">
        <f t="shared" si="100"/>
        <v>9.3424362199065758</v>
      </c>
      <c r="AK160" s="3">
        <v>4037</v>
      </c>
      <c r="AL160" s="3">
        <v>2975</v>
      </c>
      <c r="AM160" s="2">
        <v>734</v>
      </c>
      <c r="AN160" s="3">
        <v>3709</v>
      </c>
      <c r="AO160" s="2">
        <v>91.88</v>
      </c>
      <c r="AP160" s="22">
        <f t="shared" si="101"/>
        <v>328</v>
      </c>
      <c r="AQ160" s="23">
        <f t="shared" si="102"/>
        <v>8.12484518206589</v>
      </c>
      <c r="AR160" s="3">
        <v>5050</v>
      </c>
      <c r="AS160" s="3">
        <v>3372</v>
      </c>
      <c r="AT160" s="3">
        <v>1388</v>
      </c>
      <c r="AU160" s="3">
        <v>4760</v>
      </c>
      <c r="AV160" s="2">
        <v>94.26</v>
      </c>
      <c r="AW160" s="22">
        <f t="shared" si="103"/>
        <v>290</v>
      </c>
      <c r="AX160" s="23">
        <f t="shared" si="104"/>
        <v>5.7425742574257423</v>
      </c>
      <c r="AY160" s="3">
        <v>8935</v>
      </c>
      <c r="AZ160" s="3">
        <v>5789</v>
      </c>
      <c r="BA160" s="3">
        <v>2605</v>
      </c>
      <c r="BB160" s="3">
        <v>8394</v>
      </c>
      <c r="BC160" s="2">
        <v>93.95</v>
      </c>
      <c r="BD160" s="22">
        <f t="shared" si="105"/>
        <v>541</v>
      </c>
      <c r="BE160" s="23">
        <f t="shared" si="106"/>
        <v>6.0548405148293227</v>
      </c>
    </row>
    <row r="161" spans="1:57" x14ac:dyDescent="0.45">
      <c r="A161" s="7" t="s">
        <v>11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12">
        <v>0</v>
      </c>
      <c r="H161" s="12">
        <v>0</v>
      </c>
      <c r="I161" s="3">
        <v>1914</v>
      </c>
      <c r="J161" s="3">
        <v>1683</v>
      </c>
      <c r="K161" s="2">
        <v>75</v>
      </c>
      <c r="L161" s="3">
        <v>1758</v>
      </c>
      <c r="M161" s="2">
        <v>91.85</v>
      </c>
      <c r="N161" s="14">
        <f t="shared" si="93"/>
        <v>156</v>
      </c>
      <c r="O161" s="15">
        <f t="shared" si="94"/>
        <v>8.1504702194357375</v>
      </c>
      <c r="P161" s="3">
        <v>2917</v>
      </c>
      <c r="Q161" s="3">
        <v>2569</v>
      </c>
      <c r="R161" s="2">
        <v>174</v>
      </c>
      <c r="S161" s="3">
        <v>2743</v>
      </c>
      <c r="T161" s="2">
        <v>94.03</v>
      </c>
      <c r="U161" s="14">
        <f t="shared" si="95"/>
        <v>174</v>
      </c>
      <c r="V161" s="15">
        <f t="shared" si="96"/>
        <v>5.9650325677065474</v>
      </c>
      <c r="W161" s="3">
        <v>4113</v>
      </c>
      <c r="X161" s="3">
        <v>3565</v>
      </c>
      <c r="Y161" s="2">
        <v>268</v>
      </c>
      <c r="Z161" s="3">
        <v>3833</v>
      </c>
      <c r="AA161" s="2">
        <v>93.19</v>
      </c>
      <c r="AB161" s="18">
        <f t="shared" si="97"/>
        <v>280</v>
      </c>
      <c r="AC161" s="19">
        <f t="shared" si="98"/>
        <v>6.8076829564794554</v>
      </c>
      <c r="AD161" s="3">
        <v>4153</v>
      </c>
      <c r="AE161" s="3">
        <v>3595</v>
      </c>
      <c r="AF161" s="2">
        <v>272</v>
      </c>
      <c r="AG161" s="3">
        <v>3867</v>
      </c>
      <c r="AH161" s="2">
        <v>93.11</v>
      </c>
      <c r="AI161" s="22">
        <f t="shared" si="99"/>
        <v>286</v>
      </c>
      <c r="AJ161" s="23">
        <f t="shared" si="100"/>
        <v>6.8865880086684328</v>
      </c>
      <c r="AK161" s="3">
        <v>5330</v>
      </c>
      <c r="AL161" s="3">
        <v>4513</v>
      </c>
      <c r="AM161" s="2">
        <v>466</v>
      </c>
      <c r="AN161" s="3">
        <v>4979</v>
      </c>
      <c r="AO161" s="2">
        <v>93.41</v>
      </c>
      <c r="AP161" s="22">
        <f t="shared" si="101"/>
        <v>351</v>
      </c>
      <c r="AQ161" s="23">
        <f t="shared" si="102"/>
        <v>6.5853658536585362</v>
      </c>
      <c r="AR161" s="3">
        <v>6703</v>
      </c>
      <c r="AS161" s="3">
        <v>5594</v>
      </c>
      <c r="AT161" s="2">
        <v>724</v>
      </c>
      <c r="AU161" s="3">
        <v>6318</v>
      </c>
      <c r="AV161" s="2">
        <v>94.26</v>
      </c>
      <c r="AW161" s="22">
        <f t="shared" si="103"/>
        <v>385</v>
      </c>
      <c r="AX161" s="23">
        <f t="shared" si="104"/>
        <v>5.7436968521557512</v>
      </c>
      <c r="AY161" s="3">
        <v>12285</v>
      </c>
      <c r="AZ161" s="3">
        <v>9576</v>
      </c>
      <c r="BA161" s="2">
        <v>1914</v>
      </c>
      <c r="BB161" s="3">
        <v>11490</v>
      </c>
      <c r="BC161" s="2">
        <v>93.53</v>
      </c>
      <c r="BD161" s="22">
        <f t="shared" si="105"/>
        <v>795</v>
      </c>
      <c r="BE161" s="23">
        <f t="shared" si="106"/>
        <v>6.4713064713064714</v>
      </c>
    </row>
    <row r="162" spans="1:57" x14ac:dyDescent="0.45">
      <c r="A162" s="7" t="s">
        <v>12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12">
        <v>0</v>
      </c>
      <c r="H162" s="12">
        <v>0</v>
      </c>
      <c r="I162" s="2">
        <v>634</v>
      </c>
      <c r="J162" s="2">
        <v>491</v>
      </c>
      <c r="K162" s="2">
        <v>38</v>
      </c>
      <c r="L162" s="2">
        <v>529</v>
      </c>
      <c r="M162" s="2">
        <v>83.44</v>
      </c>
      <c r="N162" s="14">
        <f t="shared" si="93"/>
        <v>105</v>
      </c>
      <c r="O162" s="15">
        <f t="shared" si="94"/>
        <v>16.561514195583594</v>
      </c>
      <c r="P162" s="3">
        <v>1323</v>
      </c>
      <c r="Q162" s="3">
        <v>1070</v>
      </c>
      <c r="R162" s="2">
        <v>107</v>
      </c>
      <c r="S162" s="3">
        <v>1177</v>
      </c>
      <c r="T162" s="2">
        <v>88.96</v>
      </c>
      <c r="U162" s="14">
        <f t="shared" si="95"/>
        <v>146</v>
      </c>
      <c r="V162" s="15">
        <f t="shared" si="96"/>
        <v>11.035525321239607</v>
      </c>
      <c r="W162" s="3">
        <v>2346</v>
      </c>
      <c r="X162" s="3">
        <v>1895</v>
      </c>
      <c r="Y162" s="2">
        <v>251</v>
      </c>
      <c r="Z162" s="3">
        <v>2146</v>
      </c>
      <c r="AA162" s="2">
        <v>91.47</v>
      </c>
      <c r="AB162" s="18">
        <f t="shared" si="97"/>
        <v>200</v>
      </c>
      <c r="AC162" s="19">
        <f t="shared" si="98"/>
        <v>8.5251491901108274</v>
      </c>
      <c r="AD162" s="3">
        <v>2572</v>
      </c>
      <c r="AE162" s="3">
        <v>2069</v>
      </c>
      <c r="AF162" s="2">
        <v>280</v>
      </c>
      <c r="AG162" s="3">
        <v>2349</v>
      </c>
      <c r="AH162" s="2">
        <v>91.33</v>
      </c>
      <c r="AI162" s="22">
        <f t="shared" si="99"/>
        <v>223</v>
      </c>
      <c r="AJ162" s="23">
        <f t="shared" si="100"/>
        <v>8.6702954898911351</v>
      </c>
      <c r="AK162" s="3">
        <v>4198</v>
      </c>
      <c r="AL162" s="3">
        <v>3314</v>
      </c>
      <c r="AM162" s="2">
        <v>598</v>
      </c>
      <c r="AN162" s="3">
        <v>3912</v>
      </c>
      <c r="AO162" s="2">
        <v>93.19</v>
      </c>
      <c r="AP162" s="22">
        <f t="shared" si="101"/>
        <v>286</v>
      </c>
      <c r="AQ162" s="23">
        <f t="shared" si="102"/>
        <v>6.812767984754645</v>
      </c>
      <c r="AR162" s="3">
        <v>5129</v>
      </c>
      <c r="AS162" s="3">
        <v>3609</v>
      </c>
      <c r="AT162" s="3">
        <v>1273</v>
      </c>
      <c r="AU162" s="3">
        <v>4882</v>
      </c>
      <c r="AV162" s="2">
        <v>95.18</v>
      </c>
      <c r="AW162" s="22">
        <f t="shared" si="103"/>
        <v>247</v>
      </c>
      <c r="AX162" s="23">
        <f t="shared" si="104"/>
        <v>4.8157535581984794</v>
      </c>
      <c r="AY162" s="3">
        <v>9520</v>
      </c>
      <c r="AZ162" s="3">
        <v>6618</v>
      </c>
      <c r="BA162" s="3">
        <v>2476</v>
      </c>
      <c r="BB162" s="3">
        <v>9094</v>
      </c>
      <c r="BC162" s="2">
        <v>95.53</v>
      </c>
      <c r="BD162" s="22">
        <f t="shared" si="105"/>
        <v>426</v>
      </c>
      <c r="BE162" s="23">
        <f t="shared" si="106"/>
        <v>4.4747899159663866</v>
      </c>
    </row>
    <row r="163" spans="1:57" x14ac:dyDescent="0.45">
      <c r="A163" s="7" t="s">
        <v>13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12">
        <v>0</v>
      </c>
      <c r="H163" s="12">
        <v>0</v>
      </c>
      <c r="I163" s="3">
        <v>3609</v>
      </c>
      <c r="J163" s="3">
        <v>3113</v>
      </c>
      <c r="K163" s="2">
        <v>204</v>
      </c>
      <c r="L163" s="3">
        <v>3317</v>
      </c>
      <c r="M163" s="2">
        <v>91.91</v>
      </c>
      <c r="N163" s="14">
        <f t="shared" si="93"/>
        <v>292</v>
      </c>
      <c r="O163" s="15">
        <f t="shared" si="94"/>
        <v>8.0908839013577172</v>
      </c>
      <c r="P163" s="3">
        <v>5599</v>
      </c>
      <c r="Q163" s="3">
        <v>4832</v>
      </c>
      <c r="R163" s="2">
        <v>349</v>
      </c>
      <c r="S163" s="3">
        <v>5181</v>
      </c>
      <c r="T163" s="2">
        <v>92.53</v>
      </c>
      <c r="U163" s="14">
        <f t="shared" si="95"/>
        <v>418</v>
      </c>
      <c r="V163" s="15">
        <f t="shared" si="96"/>
        <v>7.4656188605108058</v>
      </c>
      <c r="W163" s="3">
        <v>9510</v>
      </c>
      <c r="X163" s="3">
        <v>7997</v>
      </c>
      <c r="Y163" s="2">
        <v>898</v>
      </c>
      <c r="Z163" s="3">
        <v>8895</v>
      </c>
      <c r="AA163" s="2">
        <v>93.53</v>
      </c>
      <c r="AB163" s="18">
        <f t="shared" si="97"/>
        <v>615</v>
      </c>
      <c r="AC163" s="19">
        <f t="shared" si="98"/>
        <v>6.4668769716088326</v>
      </c>
      <c r="AD163" s="3">
        <v>9924</v>
      </c>
      <c r="AE163" s="3">
        <v>8287</v>
      </c>
      <c r="AF163" s="3">
        <v>1000</v>
      </c>
      <c r="AG163" s="3">
        <v>9287</v>
      </c>
      <c r="AH163" s="2">
        <v>93.58</v>
      </c>
      <c r="AI163" s="22">
        <f t="shared" si="99"/>
        <v>637</v>
      </c>
      <c r="AJ163" s="23">
        <f t="shared" si="100"/>
        <v>6.4187827488915756</v>
      </c>
      <c r="AK163" s="3">
        <v>13525</v>
      </c>
      <c r="AL163" s="3">
        <v>11001</v>
      </c>
      <c r="AM163" s="3">
        <v>1826</v>
      </c>
      <c r="AN163" s="3">
        <v>12827</v>
      </c>
      <c r="AO163" s="2">
        <v>94.84</v>
      </c>
      <c r="AP163" s="22">
        <f t="shared" si="101"/>
        <v>698</v>
      </c>
      <c r="AQ163" s="23">
        <f t="shared" si="102"/>
        <v>5.1608133086876151</v>
      </c>
      <c r="AR163" s="3">
        <v>15755</v>
      </c>
      <c r="AS163" s="3">
        <v>12219</v>
      </c>
      <c r="AT163" s="3">
        <v>2931</v>
      </c>
      <c r="AU163" s="3">
        <v>15150</v>
      </c>
      <c r="AV163" s="2">
        <v>96.16</v>
      </c>
      <c r="AW163" s="22">
        <f t="shared" si="103"/>
        <v>605</v>
      </c>
      <c r="AX163" s="23">
        <f t="shared" si="104"/>
        <v>3.8400507775309425</v>
      </c>
      <c r="AY163" s="3">
        <v>27441</v>
      </c>
      <c r="AZ163" s="3">
        <v>19775</v>
      </c>
      <c r="BA163" s="3">
        <v>6349</v>
      </c>
      <c r="BB163" s="3">
        <v>26124</v>
      </c>
      <c r="BC163" s="2">
        <v>95.2</v>
      </c>
      <c r="BD163" s="22">
        <f t="shared" si="105"/>
        <v>1317</v>
      </c>
      <c r="BE163" s="23">
        <f t="shared" si="106"/>
        <v>4.7993877774133598</v>
      </c>
    </row>
    <row r="164" spans="1:57" x14ac:dyDescent="0.45">
      <c r="A164" s="7" t="s">
        <v>14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12">
        <v>0</v>
      </c>
      <c r="H164" s="12">
        <v>0</v>
      </c>
      <c r="I164" s="2">
        <v>801</v>
      </c>
      <c r="J164" s="2">
        <v>576</v>
      </c>
      <c r="K164" s="2">
        <v>50</v>
      </c>
      <c r="L164" s="2">
        <v>626</v>
      </c>
      <c r="M164" s="2">
        <v>78.150000000000006</v>
      </c>
      <c r="N164" s="14">
        <f t="shared" si="93"/>
        <v>175</v>
      </c>
      <c r="O164" s="15">
        <f t="shared" si="94"/>
        <v>21.847690387016229</v>
      </c>
      <c r="P164" s="3">
        <v>1301</v>
      </c>
      <c r="Q164" s="2">
        <v>952</v>
      </c>
      <c r="R164" s="2">
        <v>144</v>
      </c>
      <c r="S164" s="3">
        <v>1096</v>
      </c>
      <c r="T164" s="2">
        <v>84.24</v>
      </c>
      <c r="U164" s="14">
        <f t="shared" si="95"/>
        <v>205</v>
      </c>
      <c r="V164" s="15">
        <f t="shared" si="96"/>
        <v>15.757109915449654</v>
      </c>
      <c r="W164" s="3">
        <v>2049</v>
      </c>
      <c r="X164" s="3">
        <v>1556</v>
      </c>
      <c r="Y164" s="2">
        <v>220</v>
      </c>
      <c r="Z164" s="3">
        <v>1776</v>
      </c>
      <c r="AA164" s="2">
        <v>86.68</v>
      </c>
      <c r="AB164" s="18">
        <f t="shared" si="97"/>
        <v>273</v>
      </c>
      <c r="AC164" s="19">
        <f t="shared" si="98"/>
        <v>13.323572474377745</v>
      </c>
      <c r="AD164" s="3">
        <v>2132</v>
      </c>
      <c r="AE164" s="3">
        <v>1628</v>
      </c>
      <c r="AF164" s="2">
        <v>229</v>
      </c>
      <c r="AG164" s="3">
        <v>1857</v>
      </c>
      <c r="AH164" s="2">
        <v>87.1</v>
      </c>
      <c r="AI164" s="22">
        <f t="shared" si="99"/>
        <v>275</v>
      </c>
      <c r="AJ164" s="23">
        <f t="shared" si="100"/>
        <v>12.898686679174483</v>
      </c>
      <c r="AK164" s="3">
        <v>2786</v>
      </c>
      <c r="AL164" s="3">
        <v>2135</v>
      </c>
      <c r="AM164" s="2">
        <v>308</v>
      </c>
      <c r="AN164" s="3">
        <v>2443</v>
      </c>
      <c r="AO164" s="2">
        <v>87.69</v>
      </c>
      <c r="AP164" s="22">
        <f t="shared" si="101"/>
        <v>343</v>
      </c>
      <c r="AQ164" s="23">
        <f t="shared" si="102"/>
        <v>12.311557788944723</v>
      </c>
      <c r="AR164" s="3">
        <v>3793</v>
      </c>
      <c r="AS164" s="3">
        <v>2931</v>
      </c>
      <c r="AT164" s="2">
        <v>420</v>
      </c>
      <c r="AU164" s="3">
        <v>3351</v>
      </c>
      <c r="AV164" s="2">
        <v>88.35</v>
      </c>
      <c r="AW164" s="22">
        <f t="shared" si="103"/>
        <v>442</v>
      </c>
      <c r="AX164" s="23">
        <f t="shared" si="104"/>
        <v>11.65304508304772</v>
      </c>
      <c r="AY164" s="3">
        <v>7357</v>
      </c>
      <c r="AZ164" s="3">
        <v>5588</v>
      </c>
      <c r="BA164" s="2">
        <v>1158</v>
      </c>
      <c r="BB164" s="3">
        <v>6746</v>
      </c>
      <c r="BC164" s="2">
        <v>91.69</v>
      </c>
      <c r="BD164" s="22">
        <f t="shared" si="105"/>
        <v>611</v>
      </c>
      <c r="BE164" s="23">
        <f t="shared" si="106"/>
        <v>8.3050156313714822</v>
      </c>
    </row>
    <row r="165" spans="1:57" x14ac:dyDescent="0.45">
      <c r="A165" s="11" t="s">
        <v>5</v>
      </c>
      <c r="B165" s="8">
        <f>SUM(B157:B164)</f>
        <v>0</v>
      </c>
      <c r="C165" s="8">
        <f>SUM(C157:C164)</f>
        <v>0</v>
      </c>
      <c r="D165" s="8">
        <f>SUM(D157:D164)</f>
        <v>0</v>
      </c>
      <c r="E165" s="8">
        <f>SUM(E157:E164)</f>
        <v>0</v>
      </c>
      <c r="F165" s="8">
        <f>SUM(F157:F164)</f>
        <v>0</v>
      </c>
      <c r="G165" s="13">
        <v>0</v>
      </c>
      <c r="H165" s="13">
        <v>0</v>
      </c>
      <c r="I165" s="9">
        <f>SUM(I157:I164)</f>
        <v>15291</v>
      </c>
      <c r="J165" s="9">
        <f>SUM(J157:J164)</f>
        <v>12219</v>
      </c>
      <c r="K165" s="8">
        <f>SUM(K157:K164)</f>
        <v>1161</v>
      </c>
      <c r="L165" s="9">
        <f>SUM(L157:L164)</f>
        <v>13380</v>
      </c>
      <c r="M165" s="10">
        <f>L165*100/I165</f>
        <v>87.502452422993912</v>
      </c>
      <c r="N165" s="16">
        <f t="shared" si="93"/>
        <v>1911</v>
      </c>
      <c r="O165" s="17">
        <f t="shared" si="94"/>
        <v>12.497547577006083</v>
      </c>
      <c r="P165" s="9">
        <f>SUM(P157:P164)</f>
        <v>25661</v>
      </c>
      <c r="Q165" s="9">
        <f>SUM(Q157:Q164)</f>
        <v>20668</v>
      </c>
      <c r="R165" s="8">
        <f>SUM(R157:R164)</f>
        <v>2436</v>
      </c>
      <c r="S165" s="9">
        <f>SUM(S157:S164)</f>
        <v>23104</v>
      </c>
      <c r="T165" s="10">
        <f>S165*100/P165</f>
        <v>90.035462374810024</v>
      </c>
      <c r="U165" s="16">
        <f t="shared" si="95"/>
        <v>2557</v>
      </c>
      <c r="V165" s="17">
        <f t="shared" si="96"/>
        <v>9.9645376251899762</v>
      </c>
      <c r="W165" s="9">
        <f>SUM(W157:W164)</f>
        <v>38962</v>
      </c>
      <c r="X165" s="9">
        <f>SUM(X157:X164)</f>
        <v>31234</v>
      </c>
      <c r="Y165" s="8">
        <f>SUM(Y157:Y164)</f>
        <v>4358</v>
      </c>
      <c r="Z165" s="9">
        <f>SUM(Z157:Z164)</f>
        <v>35592</v>
      </c>
      <c r="AA165" s="10">
        <f>Z165*100/W165</f>
        <v>91.350546686515059</v>
      </c>
      <c r="AB165" s="20">
        <f t="shared" si="97"/>
        <v>3370</v>
      </c>
      <c r="AC165" s="21">
        <f t="shared" si="98"/>
        <v>8.6494533134849334</v>
      </c>
      <c r="AD165" s="9">
        <f>SUM(AD157:AD164)</f>
        <v>40234</v>
      </c>
      <c r="AE165" s="9">
        <f>SUM(AE157:AE164)</f>
        <v>32195</v>
      </c>
      <c r="AF165" s="9">
        <f>SUM(AF157:AF164)</f>
        <v>4556</v>
      </c>
      <c r="AG165" s="9">
        <f>SUM(AG157:AG164)</f>
        <v>36751</v>
      </c>
      <c r="AH165" s="10">
        <f>AG165*100/AD165</f>
        <v>91.34314261569817</v>
      </c>
      <c r="AI165" s="24">
        <f t="shared" si="99"/>
        <v>3483</v>
      </c>
      <c r="AJ165" s="25">
        <f t="shared" si="100"/>
        <v>8.6568573843018335</v>
      </c>
      <c r="AK165" s="9">
        <f>SUM(AK157:AK164)</f>
        <v>54113</v>
      </c>
      <c r="AL165" s="9">
        <f>SUM(AL157:AL164)</f>
        <v>42701</v>
      </c>
      <c r="AM165" s="9">
        <f>SUM(AM157:AM164)</f>
        <v>7335</v>
      </c>
      <c r="AN165" s="9">
        <f>SUM(AN157:AN164)</f>
        <v>50036</v>
      </c>
      <c r="AO165" s="10">
        <f>AN165*100/AK165</f>
        <v>92.465766082087484</v>
      </c>
      <c r="AP165" s="24">
        <f t="shared" si="101"/>
        <v>4077</v>
      </c>
      <c r="AQ165" s="25">
        <f t="shared" si="102"/>
        <v>7.5342339179125162</v>
      </c>
      <c r="AR165" s="9">
        <f>SUM(AR157:AR164)</f>
        <v>64809</v>
      </c>
      <c r="AS165" s="9">
        <f>SUM(AS157:AS164)</f>
        <v>49331</v>
      </c>
      <c r="AT165" s="9">
        <f>SUM(AT157:AT164)</f>
        <v>11333</v>
      </c>
      <c r="AU165" s="9">
        <f>SUM(AU157:AU164)</f>
        <v>60664</v>
      </c>
      <c r="AV165" s="10">
        <f>AU165*100/AR165</f>
        <v>93.604283355706769</v>
      </c>
      <c r="AW165" s="24">
        <f t="shared" si="103"/>
        <v>4145</v>
      </c>
      <c r="AX165" s="25">
        <f t="shared" si="104"/>
        <v>6.3957166442932305</v>
      </c>
      <c r="AY165" s="9">
        <f>SUM(AY157:AY164)</f>
        <v>119112</v>
      </c>
      <c r="AZ165" s="9">
        <f>SUM(AZ157:AZ164)</f>
        <v>86222</v>
      </c>
      <c r="BA165" s="9">
        <f>SUM(BA157:BA164)</f>
        <v>25583</v>
      </c>
      <c r="BB165" s="9">
        <f>SUM(BB157:BB164)</f>
        <v>111805</v>
      </c>
      <c r="BC165" s="10">
        <f>BB165*100/AY165</f>
        <v>93.865437571361412</v>
      </c>
      <c r="BD165" s="24">
        <f t="shared" si="105"/>
        <v>7307</v>
      </c>
      <c r="BE165" s="25">
        <f t="shared" si="106"/>
        <v>6.134562428638592</v>
      </c>
    </row>
  </sheetData>
  <mergeCells count="136">
    <mergeCell ref="AK9:AQ9"/>
    <mergeCell ref="AK10:AK11"/>
    <mergeCell ref="AL10:AO10"/>
    <mergeCell ref="AP10:AP11"/>
    <mergeCell ref="AQ10:AQ11"/>
    <mergeCell ref="AK26:AQ26"/>
    <mergeCell ref="AK27:AK28"/>
    <mergeCell ref="AL27:AO27"/>
    <mergeCell ref="AP27:AP28"/>
    <mergeCell ref="AQ27:AQ28"/>
    <mergeCell ref="AR154:AX154"/>
    <mergeCell ref="AR155:AR156"/>
    <mergeCell ref="AS155:AV155"/>
    <mergeCell ref="AW155:AW156"/>
    <mergeCell ref="AX155:AX156"/>
    <mergeCell ref="U27:U28"/>
    <mergeCell ref="V27:V28"/>
    <mergeCell ref="N40:N41"/>
    <mergeCell ref="O40:O41"/>
    <mergeCell ref="P39:V39"/>
    <mergeCell ref="P40:P41"/>
    <mergeCell ref="Q40:T40"/>
    <mergeCell ref="U40:U41"/>
    <mergeCell ref="V40:V41"/>
    <mergeCell ref="I39:O39"/>
    <mergeCell ref="I40:I41"/>
    <mergeCell ref="J40:M40"/>
    <mergeCell ref="W39:AC39"/>
    <mergeCell ref="W40:W41"/>
    <mergeCell ref="X40:AA40"/>
    <mergeCell ref="AB40:AB41"/>
    <mergeCell ref="AC40:AC41"/>
    <mergeCell ref="AD39:AJ39"/>
    <mergeCell ref="AD40:AD41"/>
    <mergeCell ref="A26:A28"/>
    <mergeCell ref="B26:H26"/>
    <mergeCell ref="B27:B28"/>
    <mergeCell ref="C27:F27"/>
    <mergeCell ref="G27:G28"/>
    <mergeCell ref="H27:H28"/>
    <mergeCell ref="A1:I1"/>
    <mergeCell ref="A2:I2"/>
    <mergeCell ref="A3:I3"/>
    <mergeCell ref="A4:I4"/>
    <mergeCell ref="A5:I5"/>
    <mergeCell ref="A6:I6"/>
    <mergeCell ref="A9:A11"/>
    <mergeCell ref="B10:B11"/>
    <mergeCell ref="B9:H9"/>
    <mergeCell ref="C10:F10"/>
    <mergeCell ref="G10:G11"/>
    <mergeCell ref="A7:I7"/>
    <mergeCell ref="H10:H11"/>
    <mergeCell ref="I9:O9"/>
    <mergeCell ref="I10:I11"/>
    <mergeCell ref="O10:O11"/>
    <mergeCell ref="J10:M10"/>
    <mergeCell ref="N10:N11"/>
    <mergeCell ref="A39:A41"/>
    <mergeCell ref="B39:H39"/>
    <mergeCell ref="B40:B41"/>
    <mergeCell ref="C40:F40"/>
    <mergeCell ref="G40:G41"/>
    <mergeCell ref="H40:H41"/>
    <mergeCell ref="W9:AC9"/>
    <mergeCell ref="W10:W11"/>
    <mergeCell ref="X10:AA10"/>
    <mergeCell ref="AB10:AB11"/>
    <mergeCell ref="AC10:AC11"/>
    <mergeCell ref="P9:V9"/>
    <mergeCell ref="P10:P11"/>
    <mergeCell ref="Q10:T10"/>
    <mergeCell ref="U10:U11"/>
    <mergeCell ref="V10:V11"/>
    <mergeCell ref="O27:O28"/>
    <mergeCell ref="P27:P28"/>
    <mergeCell ref="I26:O26"/>
    <mergeCell ref="I27:I28"/>
    <mergeCell ref="J27:M27"/>
    <mergeCell ref="N27:N28"/>
    <mergeCell ref="P26:V26"/>
    <mergeCell ref="Q27:T27"/>
    <mergeCell ref="B155:B156"/>
    <mergeCell ref="C155:F155"/>
    <mergeCell ref="G155:G156"/>
    <mergeCell ref="H155:H156"/>
    <mergeCell ref="I155:I156"/>
    <mergeCell ref="W26:AC26"/>
    <mergeCell ref="W27:W28"/>
    <mergeCell ref="X27:AA27"/>
    <mergeCell ref="AB27:AB28"/>
    <mergeCell ref="AC27:AC28"/>
    <mergeCell ref="W154:AC154"/>
    <mergeCell ref="AC155:AC156"/>
    <mergeCell ref="U155:U156"/>
    <mergeCell ref="V155:V156"/>
    <mergeCell ref="W155:W156"/>
    <mergeCell ref="X155:AA155"/>
    <mergeCell ref="AB155:AB156"/>
    <mergeCell ref="AY154:BE154"/>
    <mergeCell ref="AY155:AY156"/>
    <mergeCell ref="AZ155:BC155"/>
    <mergeCell ref="BD155:BD156"/>
    <mergeCell ref="BE155:BE156"/>
    <mergeCell ref="A154:A156"/>
    <mergeCell ref="B154:H154"/>
    <mergeCell ref="I154:O154"/>
    <mergeCell ref="P154:V154"/>
    <mergeCell ref="AK154:AQ154"/>
    <mergeCell ref="AK155:AK156"/>
    <mergeCell ref="AL155:AO155"/>
    <mergeCell ref="AP155:AP156"/>
    <mergeCell ref="AQ155:AQ156"/>
    <mergeCell ref="AD155:AD156"/>
    <mergeCell ref="AE155:AH155"/>
    <mergeCell ref="AI155:AI156"/>
    <mergeCell ref="AJ155:AJ156"/>
    <mergeCell ref="AD154:AJ154"/>
    <mergeCell ref="J155:M155"/>
    <mergeCell ref="N155:N156"/>
    <mergeCell ref="O155:O156"/>
    <mergeCell ref="P155:P156"/>
    <mergeCell ref="Q155:T155"/>
    <mergeCell ref="AE40:AH40"/>
    <mergeCell ref="AI40:AI41"/>
    <mergeCell ref="AJ40:AJ41"/>
    <mergeCell ref="AD26:AJ26"/>
    <mergeCell ref="AD27:AD28"/>
    <mergeCell ref="AE27:AH27"/>
    <mergeCell ref="AI27:AI28"/>
    <mergeCell ref="AJ27:AJ28"/>
    <mergeCell ref="AD9:AJ9"/>
    <mergeCell ref="AD10:AD11"/>
    <mergeCell ref="AE10:AH10"/>
    <mergeCell ref="AI10:AI11"/>
    <mergeCell ref="AJ10:A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1.2 เด็ก 0-5 ปี พัฒนาการสมวัย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DOH_9-2562_297R</cp:lastModifiedBy>
  <dcterms:created xsi:type="dcterms:W3CDTF">2018-02-19T08:02:18Z</dcterms:created>
  <dcterms:modified xsi:type="dcterms:W3CDTF">2020-02-07T07:02:08Z</dcterms:modified>
</cp:coreProperties>
</file>